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<sst xmlns="http://schemas.openxmlformats.org/spreadsheetml/2006/main" count="419" uniqueCount="121">
  <si>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</si>
  <si>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</si>
  <si>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</si>
  <si>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</si>
  <si>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</si>
  <si>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</si>
  <si>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</si>
  <si>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</si>
  <si>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</si>
  <si>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</si>
  <si>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</si>
  <si>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</si>
  <si>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</si>
  <si>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</si>
  <si>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</si>
  <si>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</si>
  <si>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</si>
  <si>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</si>
  <si>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</si>
  <si>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</si>
  <si>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</si>
  <si>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</si>
  <si>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</si>
  <si>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</si>
  <si>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</si>
  <si>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</si>
  <si>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</si>
  <si>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</si>
  <si>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</si>
  <si>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</si>
  <si>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</si>
  <si>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</si>
  <si>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</si>
  <si>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</si>
  <si>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</si>
  <si>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</si>
  <si>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</si>
  <si>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</si>
  <si>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</si>
  <si>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</si>
  <si>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</si>
  <si>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</si>
  <si>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</si>
  <si>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</si>
  <si>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</si>
  <si>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</si>
  <si>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</si>
  <si>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</si>
  <si>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</si>
  <si>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</si>
  <si>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</si>
  <si>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</si>
  <si>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</si>
  <si>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</si>
  <si>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</si>
  <si>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</si>
  <si>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881 00 51180</t>
  </si>
  <si>
    <t>03 0 00 80410</t>
  </si>
  <si>
    <t>05 0 00 80230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</si>
  <si>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</si>
  <si>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</si>
  <si>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</si>
  <si>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</si>
  <si>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</si>
  <si>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</si>
  <si>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</si>
  <si>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</si>
  <si>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</si>
  <si>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</si>
  <si>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</si>
  <si>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</si>
  <si>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</si>
  <si>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</si>
  <si>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</si>
  <si>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</si>
  <si>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</si>
  <si>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Увеличение стоимости материальных запасов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</si>
  <si>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</si>
  <si>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</si>
  <si>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</si>
  <si>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</si>
  <si>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</si>
  <si>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</si>
  <si>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</si>
  <si>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8810011520</t>
  </si>
  <si>
    <t xml:space="preserve"> Ведомственная структура расходов бюджета Дмитриевского сельсовета на 2020 год</t>
  </si>
  <si>
    <t xml:space="preserve"> и плановый период 2021 и 2022 годов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</si>
  <si>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</si>
  <si>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</si>
  <si>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04 0 00 80540</t>
  </si>
  <si>
    <t>04 0 00 12220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</si>
  <si>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</si>
  <si>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02 2 00 00000</t>
  </si>
  <si>
    <t>02 200 00000</t>
  </si>
  <si>
    <t>02 200 80 220</t>
  </si>
  <si>
    <t>02 2 00 L2990</t>
  </si>
  <si>
    <t>88 1 00 80560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</si>
  <si>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</si>
  <si>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</si>
  <si>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</si>
  <si>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</si>
  <si>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</si>
  <si>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</si>
  <si>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НАЦИОНАЛЬНАЯ ОБОРОНА</t>
  </si>
  <si>
    <t>06 0 00 80450</t>
  </si>
  <si>
    <t>05 0 00 10670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</si>
  <si>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</si>
  <si>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по профилактике терроризма и экстремизма</t>
  </si>
  <si>
    <t>НАЦИОНАЛЬНАЯ ЭКОНОМИКА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</si>
  <si>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</si>
  <si>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</si>
  <si>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</si>
  <si>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>Обеспечение мероприятий по капитальному ремонту многоквартирных домов</t>
  </si>
  <si>
    <t>Расходы на мероприятия по благоустройству территории Дмитриевского поселения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</si>
  <si>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</si>
  <si>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</si>
  <si>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</si>
  <si>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88 1 00 10220</t>
  </si>
  <si>
    <t>Исполнение судебных актов по взысканию денежных средств за счет казны</t>
  </si>
  <si>
    <t>Приложение № 2</t>
  </si>
  <si>
    <t>от  06 апреля 2020 г № 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</si>
</sst>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34" borderId="15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90" zoomScaleSheetLayoutView="90" zoomScalePageLayoutView="0" workbookViewId="0" topLeftCell="A1">
      <selection activeCell="A7" sqref="A7:I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8"/>
      <c r="E1" s="68"/>
      <c r="F1" s="68"/>
      <c r="G1" s="68"/>
      <c r="H1" s="129" t="s">
        <v>119</v>
      </c>
      <c r="I1" s="89"/>
      <c r="J1" s="68"/>
      <c r="K1" s="68"/>
    </row>
    <row r="2" spans="1:11" ht="15">
      <c r="A2" s="1"/>
      <c r="B2" s="1"/>
      <c r="C2" s="1"/>
      <c r="D2" s="68"/>
      <c r="E2" s="68"/>
      <c r="F2" s="68"/>
      <c r="G2" s="68"/>
      <c r="H2" s="130" t="s">
        <v>60</v>
      </c>
      <c r="I2" s="130"/>
      <c r="J2" s="68"/>
      <c r="K2" s="68"/>
    </row>
    <row r="3" spans="1:11" ht="15">
      <c r="A3" s="1"/>
      <c r="B3" s="1"/>
      <c r="C3" s="1"/>
      <c r="D3" s="68"/>
      <c r="E3" s="68"/>
      <c r="F3" s="68"/>
      <c r="G3" s="68"/>
      <c r="H3" s="130" t="s">
        <v>120</v>
      </c>
      <c r="I3" s="130"/>
      <c r="J3" s="68"/>
      <c r="K3" s="68"/>
    </row>
    <row r="4" spans="1:9" ht="12.75">
      <c r="A4" s="3"/>
      <c r="B4" s="3"/>
      <c r="C4" s="3"/>
      <c r="D4" s="69"/>
      <c r="E4" s="69"/>
      <c r="F4" s="69"/>
      <c r="G4" s="69"/>
      <c r="H4" s="85"/>
      <c r="I4" s="85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1" t="s">
        <v>85</v>
      </c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31" t="s">
        <v>86</v>
      </c>
      <c r="B8" s="131"/>
      <c r="C8" s="131"/>
      <c r="D8" s="131"/>
      <c r="E8" s="131"/>
      <c r="F8" s="131"/>
      <c r="G8" s="131"/>
      <c r="H8" s="131"/>
      <c r="I8" s="131"/>
    </row>
    <row r="9" spans="1:9" ht="12.75">
      <c r="A9" s="132"/>
      <c r="B9" s="132"/>
      <c r="C9" s="132"/>
      <c r="D9" s="132"/>
      <c r="E9" s="132"/>
      <c r="F9" s="59"/>
      <c r="G9" s="66"/>
      <c r="I9" s="66" t="s">
        <v>67</v>
      </c>
    </row>
    <row r="10" spans="1:9" ht="25.5">
      <c r="A10" s="67" t="s">
        <v>7</v>
      </c>
      <c r="B10" s="43" t="s">
        <v>4</v>
      </c>
      <c r="C10" s="43" t="s">
        <v>0</v>
      </c>
      <c r="D10" s="43" t="s">
        <v>1</v>
      </c>
      <c r="E10" s="43" t="s">
        <v>29</v>
      </c>
      <c r="F10" s="43" t="s">
        <v>30</v>
      </c>
      <c r="G10" s="43" t="s">
        <v>62</v>
      </c>
      <c r="H10" s="43" t="s">
        <v>64</v>
      </c>
      <c r="I10" s="43" t="s">
        <v>87</v>
      </c>
    </row>
    <row r="11" spans="1:9" ht="14.25" customHeight="1">
      <c r="A11" s="6" t="s">
        <v>66</v>
      </c>
      <c r="B11" s="60" t="s">
        <v>68</v>
      </c>
      <c r="C11" s="43"/>
      <c r="D11" s="43"/>
      <c r="E11" s="43"/>
      <c r="F11" s="43"/>
      <c r="G11" s="44"/>
      <c r="H11" s="44"/>
      <c r="I11" s="44"/>
    </row>
    <row r="12" spans="1:9" s="85" customFormat="1" ht="15.75">
      <c r="A12" s="71" t="s">
        <v>2</v>
      </c>
      <c r="B12" s="73" t="s">
        <v>68</v>
      </c>
      <c r="C12" s="127" t="s">
        <v>8</v>
      </c>
      <c r="D12" s="127"/>
      <c r="E12" s="128"/>
      <c r="F12" s="128"/>
      <c r="G12" s="92">
        <f>G13+G18+G27+G30</f>
        <v>3528062.1</v>
      </c>
      <c r="H12" s="92">
        <f>H13+H18+H27+H30</f>
        <v>3424367.55</v>
      </c>
      <c r="I12" s="92">
        <f>I13+I18+I27+I30</f>
        <v>3451367.55</v>
      </c>
    </row>
    <row r="13" spans="1:9" ht="32.25" customHeight="1">
      <c r="A13" s="71" t="s">
        <v>61</v>
      </c>
      <c r="B13" s="73" t="s">
        <v>68</v>
      </c>
      <c r="C13" s="73" t="s">
        <v>8</v>
      </c>
      <c r="D13" s="73" t="s">
        <v>9</v>
      </c>
      <c r="E13" s="76"/>
      <c r="F13" s="74"/>
      <c r="G13" s="92">
        <f aca="true" t="shared" si="0" ref="G13:I16">G14</f>
        <v>836000</v>
      </c>
      <c r="H13" s="92">
        <f t="shared" si="0"/>
        <v>836000</v>
      </c>
      <c r="I13" s="92">
        <f t="shared" si="0"/>
        <v>836000</v>
      </c>
    </row>
    <row r="14" spans="1:9" ht="15.75">
      <c r="A14" s="6" t="s">
        <v>18</v>
      </c>
      <c r="B14" s="60" t="s">
        <v>68</v>
      </c>
      <c r="C14" s="60" t="s">
        <v>8</v>
      </c>
      <c r="D14" s="60" t="s">
        <v>9</v>
      </c>
      <c r="E14" s="73" t="s">
        <v>47</v>
      </c>
      <c r="F14" s="7"/>
      <c r="G14" s="93">
        <f>G15</f>
        <v>836000</v>
      </c>
      <c r="H14" s="93">
        <f>H15</f>
        <v>836000</v>
      </c>
      <c r="I14" s="93">
        <f>I15</f>
        <v>836000</v>
      </c>
    </row>
    <row r="15" spans="1:9" ht="15.75">
      <c r="A15" s="5" t="s">
        <v>33</v>
      </c>
      <c r="B15" s="60" t="s">
        <v>68</v>
      </c>
      <c r="C15" s="60" t="s">
        <v>8</v>
      </c>
      <c r="D15" s="60" t="s">
        <v>9</v>
      </c>
      <c r="E15" s="73" t="s">
        <v>48</v>
      </c>
      <c r="F15" s="99"/>
      <c r="G15" s="93">
        <f t="shared" si="0"/>
        <v>836000</v>
      </c>
      <c r="H15" s="93">
        <f t="shared" si="0"/>
        <v>836000</v>
      </c>
      <c r="I15" s="93">
        <f t="shared" si="0"/>
        <v>836000</v>
      </c>
    </row>
    <row r="16" spans="1:9" ht="17.25" customHeight="1">
      <c r="A16" s="5" t="s">
        <v>19</v>
      </c>
      <c r="B16" s="60" t="s">
        <v>68</v>
      </c>
      <c r="C16" s="60" t="s">
        <v>8</v>
      </c>
      <c r="D16" s="60" t="s">
        <v>9</v>
      </c>
      <c r="E16" s="60" t="s">
        <v>49</v>
      </c>
      <c r="F16" s="99"/>
      <c r="G16" s="94">
        <f t="shared" si="0"/>
        <v>836000</v>
      </c>
      <c r="H16" s="94">
        <f t="shared" si="0"/>
        <v>836000</v>
      </c>
      <c r="I16" s="94">
        <f t="shared" si="0"/>
        <v>836000</v>
      </c>
    </row>
    <row r="17" spans="1:9" ht="63" customHeight="1">
      <c r="A17" s="8" t="s">
        <v>20</v>
      </c>
      <c r="B17" s="60" t="s">
        <v>68</v>
      </c>
      <c r="C17" s="60" t="s">
        <v>8</v>
      </c>
      <c r="D17" s="60" t="s">
        <v>9</v>
      </c>
      <c r="E17" s="60" t="s">
        <v>49</v>
      </c>
      <c r="F17" s="99" t="s">
        <v>21</v>
      </c>
      <c r="G17" s="94">
        <v>836000</v>
      </c>
      <c r="H17" s="94">
        <v>836000</v>
      </c>
      <c r="I17" s="94">
        <v>836000</v>
      </c>
    </row>
    <row r="18" spans="1:9" ht="57.75" customHeight="1">
      <c r="A18" s="71" t="s">
        <v>6</v>
      </c>
      <c r="B18" s="73" t="s">
        <v>68</v>
      </c>
      <c r="C18" s="73" t="s">
        <v>8</v>
      </c>
      <c r="D18" s="73" t="s">
        <v>11</v>
      </c>
      <c r="E18" s="73"/>
      <c r="F18" s="100"/>
      <c r="G18" s="95">
        <f>G19+G25</f>
        <v>1943000</v>
      </c>
      <c r="H18" s="95">
        <f>H19+H25</f>
        <v>1969000</v>
      </c>
      <c r="I18" s="95">
        <f>I19+I25</f>
        <v>1996000</v>
      </c>
    </row>
    <row r="19" spans="1:9" ht="15.75">
      <c r="A19" s="6" t="s">
        <v>18</v>
      </c>
      <c r="B19" s="60" t="s">
        <v>68</v>
      </c>
      <c r="C19" s="60" t="s">
        <v>8</v>
      </c>
      <c r="D19" s="60" t="s">
        <v>11</v>
      </c>
      <c r="E19" s="73" t="s">
        <v>50</v>
      </c>
      <c r="F19" s="99"/>
      <c r="G19" s="94">
        <f aca="true" t="shared" si="1" ref="G19:I20">G20</f>
        <v>1787000</v>
      </c>
      <c r="H19" s="94">
        <f t="shared" si="1"/>
        <v>1813000</v>
      </c>
      <c r="I19" s="94">
        <f t="shared" si="1"/>
        <v>1840000</v>
      </c>
    </row>
    <row r="20" spans="1:9" ht="15.75">
      <c r="A20" s="5" t="s">
        <v>34</v>
      </c>
      <c r="B20" s="60" t="s">
        <v>68</v>
      </c>
      <c r="C20" s="60" t="s">
        <v>8</v>
      </c>
      <c r="D20" s="60" t="s">
        <v>11</v>
      </c>
      <c r="E20" s="73" t="s">
        <v>51</v>
      </c>
      <c r="F20" s="99"/>
      <c r="G20" s="94">
        <f t="shared" si="1"/>
        <v>1787000</v>
      </c>
      <c r="H20" s="94">
        <f t="shared" si="1"/>
        <v>1813000</v>
      </c>
      <c r="I20" s="94">
        <f t="shared" si="1"/>
        <v>1840000</v>
      </c>
    </row>
    <row r="21" spans="1:9" ht="31.5">
      <c r="A21" s="5" t="s">
        <v>22</v>
      </c>
      <c r="B21" s="60" t="s">
        <v>68</v>
      </c>
      <c r="C21" s="60" t="s">
        <v>8</v>
      </c>
      <c r="D21" s="60" t="s">
        <v>11</v>
      </c>
      <c r="E21" s="73" t="s">
        <v>52</v>
      </c>
      <c r="F21" s="99"/>
      <c r="G21" s="94">
        <f>G22+G23+G24</f>
        <v>1787000</v>
      </c>
      <c r="H21" s="94">
        <f>H22+H23+H24</f>
        <v>1813000</v>
      </c>
      <c r="I21" s="94">
        <f>I22+I23+I24</f>
        <v>1840000</v>
      </c>
    </row>
    <row r="22" spans="1:9" ht="64.5" customHeight="1">
      <c r="A22" s="8" t="s">
        <v>20</v>
      </c>
      <c r="B22" s="60" t="s">
        <v>68</v>
      </c>
      <c r="C22" s="60" t="s">
        <v>8</v>
      </c>
      <c r="D22" s="60" t="s">
        <v>11</v>
      </c>
      <c r="E22" s="60" t="s">
        <v>52</v>
      </c>
      <c r="F22" s="99" t="s">
        <v>21</v>
      </c>
      <c r="G22" s="94">
        <v>1306000</v>
      </c>
      <c r="H22" s="94">
        <v>1328000</v>
      </c>
      <c r="I22" s="94">
        <v>1349000</v>
      </c>
    </row>
    <row r="23" spans="1:9" ht="31.5">
      <c r="A23" s="8" t="s">
        <v>23</v>
      </c>
      <c r="B23" s="60" t="s">
        <v>68</v>
      </c>
      <c r="C23" s="60" t="s">
        <v>8</v>
      </c>
      <c r="D23" s="60" t="s">
        <v>11</v>
      </c>
      <c r="E23" s="60" t="s">
        <v>52</v>
      </c>
      <c r="F23" s="99" t="s">
        <v>24</v>
      </c>
      <c r="G23" s="93">
        <v>466000</v>
      </c>
      <c r="H23" s="93">
        <v>470000</v>
      </c>
      <c r="I23" s="93">
        <v>476000</v>
      </c>
    </row>
    <row r="24" spans="1:9" ht="15.75">
      <c r="A24" s="80" t="s">
        <v>40</v>
      </c>
      <c r="B24" s="60" t="s">
        <v>68</v>
      </c>
      <c r="C24" s="60" t="s">
        <v>8</v>
      </c>
      <c r="D24" s="60" t="s">
        <v>11</v>
      </c>
      <c r="E24" s="60" t="s">
        <v>52</v>
      </c>
      <c r="F24" s="99" t="s">
        <v>25</v>
      </c>
      <c r="G24" s="93">
        <v>15000</v>
      </c>
      <c r="H24" s="93">
        <v>15000</v>
      </c>
      <c r="I24" s="93">
        <v>15000</v>
      </c>
    </row>
    <row r="25" spans="1:9" ht="31.5">
      <c r="A25" s="5" t="s">
        <v>28</v>
      </c>
      <c r="B25" s="60" t="s">
        <v>68</v>
      </c>
      <c r="C25" s="60" t="s">
        <v>8</v>
      </c>
      <c r="D25" s="60" t="s">
        <v>11</v>
      </c>
      <c r="E25" s="73" t="s">
        <v>53</v>
      </c>
      <c r="F25" s="99"/>
      <c r="G25" s="93">
        <f>G26</f>
        <v>156000</v>
      </c>
      <c r="H25" s="93">
        <f>H26</f>
        <v>156000</v>
      </c>
      <c r="I25" s="93">
        <f>I26</f>
        <v>156000</v>
      </c>
    </row>
    <row r="26" spans="1:9" ht="31.5">
      <c r="A26" s="8" t="s">
        <v>28</v>
      </c>
      <c r="B26" s="60" t="s">
        <v>68</v>
      </c>
      <c r="C26" s="60" t="s">
        <v>8</v>
      </c>
      <c r="D26" s="60" t="s">
        <v>11</v>
      </c>
      <c r="E26" s="73" t="s">
        <v>53</v>
      </c>
      <c r="F26" s="99" t="s">
        <v>21</v>
      </c>
      <c r="G26" s="93">
        <v>156000</v>
      </c>
      <c r="H26" s="93">
        <v>156000</v>
      </c>
      <c r="I26" s="93">
        <v>156000</v>
      </c>
    </row>
    <row r="27" spans="1:9" ht="18.75" customHeight="1">
      <c r="A27" s="71" t="s">
        <v>17</v>
      </c>
      <c r="B27" s="73" t="s">
        <v>68</v>
      </c>
      <c r="C27" s="73" t="s">
        <v>8</v>
      </c>
      <c r="D27" s="73" t="s">
        <v>12</v>
      </c>
      <c r="E27" s="73"/>
      <c r="F27" s="100"/>
      <c r="G27" s="92">
        <f aca="true" t="shared" si="2" ref="G27:I28">G28</f>
        <v>35000</v>
      </c>
      <c r="H27" s="92">
        <f t="shared" si="2"/>
        <v>35000</v>
      </c>
      <c r="I27" s="92">
        <f t="shared" si="2"/>
        <v>35000</v>
      </c>
    </row>
    <row r="28" spans="1:9" ht="15.75" customHeight="1">
      <c r="A28" s="75" t="s">
        <v>39</v>
      </c>
      <c r="B28" s="73" t="s">
        <v>68</v>
      </c>
      <c r="C28" s="73" t="s">
        <v>8</v>
      </c>
      <c r="D28" s="73" t="s">
        <v>12</v>
      </c>
      <c r="E28" s="60" t="s">
        <v>54</v>
      </c>
      <c r="F28" s="101"/>
      <c r="G28" s="96">
        <f t="shared" si="2"/>
        <v>35000</v>
      </c>
      <c r="H28" s="96">
        <f t="shared" si="2"/>
        <v>35000</v>
      </c>
      <c r="I28" s="96">
        <f t="shared" si="2"/>
        <v>35000</v>
      </c>
    </row>
    <row r="29" spans="1:9" ht="15.75" customHeight="1">
      <c r="A29" s="81" t="s">
        <v>40</v>
      </c>
      <c r="B29" s="73" t="s">
        <v>68</v>
      </c>
      <c r="C29" s="73" t="s">
        <v>8</v>
      </c>
      <c r="D29" s="73" t="s">
        <v>12</v>
      </c>
      <c r="E29" s="73" t="s">
        <v>54</v>
      </c>
      <c r="F29" s="101" t="s">
        <v>25</v>
      </c>
      <c r="G29" s="96">
        <v>35000</v>
      </c>
      <c r="H29" s="96">
        <v>35000</v>
      </c>
      <c r="I29" s="96">
        <v>35000</v>
      </c>
    </row>
    <row r="30" spans="1:9" ht="15.75" customHeight="1">
      <c r="A30" s="71" t="s">
        <v>35</v>
      </c>
      <c r="B30" s="73" t="s">
        <v>68</v>
      </c>
      <c r="C30" s="73" t="s">
        <v>8</v>
      </c>
      <c r="D30" s="73" t="s">
        <v>13</v>
      </c>
      <c r="E30" s="73"/>
      <c r="F30" s="100"/>
      <c r="G30" s="92">
        <f>G33+G35+G42+G37+G39+G41+G43+G31+G32+G40</f>
        <v>714062.1</v>
      </c>
      <c r="H30" s="92">
        <f>H33+H35+H42+H37+H39+H41+H43</f>
        <v>584367.55</v>
      </c>
      <c r="I30" s="92">
        <f>I33+I35+I42+I37+I39+I41+I43</f>
        <v>584367.55</v>
      </c>
    </row>
    <row r="31" spans="1:9" ht="53.25" customHeight="1">
      <c r="A31" s="77" t="s">
        <v>115</v>
      </c>
      <c r="B31" s="73" t="s">
        <v>68</v>
      </c>
      <c r="C31" s="73" t="s">
        <v>8</v>
      </c>
      <c r="D31" s="73" t="s">
        <v>13</v>
      </c>
      <c r="E31" s="73" t="s">
        <v>114</v>
      </c>
      <c r="F31" s="101" t="s">
        <v>21</v>
      </c>
      <c r="G31" s="96">
        <v>131853.96</v>
      </c>
      <c r="H31" s="96">
        <v>0</v>
      </c>
      <c r="I31" s="96">
        <v>0</v>
      </c>
    </row>
    <row r="32" spans="1:9" ht="62.25" customHeight="1">
      <c r="A32" s="77" t="s">
        <v>116</v>
      </c>
      <c r="B32" s="73" t="s">
        <v>68</v>
      </c>
      <c r="C32" s="73" t="s">
        <v>8</v>
      </c>
      <c r="D32" s="73" t="s">
        <v>13</v>
      </c>
      <c r="E32" s="73" t="s">
        <v>114</v>
      </c>
      <c r="F32" s="101" t="s">
        <v>24</v>
      </c>
      <c r="G32" s="96">
        <v>500</v>
      </c>
      <c r="H32" s="96">
        <v>0</v>
      </c>
      <c r="I32" s="96">
        <v>0</v>
      </c>
    </row>
    <row r="33" spans="1:9" ht="15.75" customHeight="1">
      <c r="A33" s="77" t="s">
        <v>27</v>
      </c>
      <c r="B33" s="73" t="s">
        <v>68</v>
      </c>
      <c r="C33" s="73" t="s">
        <v>8</v>
      </c>
      <c r="D33" s="73" t="s">
        <v>13</v>
      </c>
      <c r="E33" s="73" t="s">
        <v>55</v>
      </c>
      <c r="F33" s="101"/>
      <c r="G33" s="96">
        <f>G34</f>
        <v>83697.55</v>
      </c>
      <c r="H33" s="96">
        <f>H34</f>
        <v>83697.55</v>
      </c>
      <c r="I33" s="96">
        <f>I34</f>
        <v>83697.55</v>
      </c>
    </row>
    <row r="34" spans="1:9" ht="15.75" customHeight="1">
      <c r="A34" s="78" t="s">
        <v>3</v>
      </c>
      <c r="B34" s="73" t="s">
        <v>68</v>
      </c>
      <c r="C34" s="73" t="s">
        <v>8</v>
      </c>
      <c r="D34" s="73" t="s">
        <v>13</v>
      </c>
      <c r="E34" s="73" t="s">
        <v>55</v>
      </c>
      <c r="F34" s="101" t="s">
        <v>5</v>
      </c>
      <c r="G34" s="97">
        <v>83697.55</v>
      </c>
      <c r="H34" s="97">
        <v>83697.55</v>
      </c>
      <c r="I34" s="97">
        <v>83697.55</v>
      </c>
    </row>
    <row r="35" spans="1:9" ht="47.25">
      <c r="A35" s="77" t="s">
        <v>65</v>
      </c>
      <c r="B35" s="73" t="s">
        <v>68</v>
      </c>
      <c r="C35" s="73" t="s">
        <v>8</v>
      </c>
      <c r="D35" s="73" t="s">
        <v>13</v>
      </c>
      <c r="E35" s="73" t="s">
        <v>63</v>
      </c>
      <c r="F35" s="101"/>
      <c r="G35" s="96">
        <f>G36</f>
        <v>670</v>
      </c>
      <c r="H35" s="96">
        <f>H36</f>
        <v>670</v>
      </c>
      <c r="I35" s="96">
        <f>I36</f>
        <v>670</v>
      </c>
    </row>
    <row r="36" spans="1:9" ht="15.75" customHeight="1">
      <c r="A36" s="8" t="s">
        <v>3</v>
      </c>
      <c r="B36" s="60" t="s">
        <v>68</v>
      </c>
      <c r="C36" s="60" t="s">
        <v>8</v>
      </c>
      <c r="D36" s="60" t="s">
        <v>13</v>
      </c>
      <c r="E36" s="73" t="s">
        <v>63</v>
      </c>
      <c r="F36" s="99" t="s">
        <v>5</v>
      </c>
      <c r="G36" s="93">
        <v>670</v>
      </c>
      <c r="H36" s="93">
        <v>670</v>
      </c>
      <c r="I36" s="93">
        <v>670</v>
      </c>
    </row>
    <row r="37" spans="1:9" ht="15.75" customHeight="1">
      <c r="A37" s="8" t="s">
        <v>3</v>
      </c>
      <c r="B37" s="60" t="s">
        <v>68</v>
      </c>
      <c r="C37" s="60" t="s">
        <v>8</v>
      </c>
      <c r="D37" s="60" t="s">
        <v>13</v>
      </c>
      <c r="E37" s="73" t="s">
        <v>80</v>
      </c>
      <c r="F37" s="99" t="s">
        <v>5</v>
      </c>
      <c r="G37" s="93">
        <f>G38</f>
        <v>5000</v>
      </c>
      <c r="H37" s="93">
        <f>H38</f>
        <v>5000</v>
      </c>
      <c r="I37" s="93">
        <f>I38</f>
        <v>5000</v>
      </c>
    </row>
    <row r="38" spans="1:9" ht="30.75" customHeight="1">
      <c r="A38" s="87" t="s">
        <v>81</v>
      </c>
      <c r="B38" s="60" t="s">
        <v>68</v>
      </c>
      <c r="C38" s="60" t="s">
        <v>8</v>
      </c>
      <c r="D38" s="60" t="s">
        <v>13</v>
      </c>
      <c r="E38" s="73" t="s">
        <v>82</v>
      </c>
      <c r="F38" s="99"/>
      <c r="G38" s="93">
        <v>5000</v>
      </c>
      <c r="H38" s="93">
        <v>5000</v>
      </c>
      <c r="I38" s="93">
        <v>5000</v>
      </c>
    </row>
    <row r="39" spans="1:9" ht="33.75" customHeight="1">
      <c r="A39" s="5" t="s">
        <v>75</v>
      </c>
      <c r="B39" s="60" t="s">
        <v>68</v>
      </c>
      <c r="C39" s="60" t="s">
        <v>8</v>
      </c>
      <c r="D39" s="60" t="s">
        <v>13</v>
      </c>
      <c r="E39" s="73" t="s">
        <v>84</v>
      </c>
      <c r="F39" s="99" t="s">
        <v>24</v>
      </c>
      <c r="G39" s="93">
        <v>20000</v>
      </c>
      <c r="H39" s="93">
        <v>20000</v>
      </c>
      <c r="I39" s="93">
        <v>20000</v>
      </c>
    </row>
    <row r="40" spans="1:9" ht="33.75" customHeight="1">
      <c r="A40" s="5" t="s">
        <v>118</v>
      </c>
      <c r="B40" s="60" t="s">
        <v>68</v>
      </c>
      <c r="C40" s="60" t="s">
        <v>8</v>
      </c>
      <c r="D40" s="60" t="s">
        <v>13</v>
      </c>
      <c r="E40" s="73" t="s">
        <v>117</v>
      </c>
      <c r="F40" s="99" t="s">
        <v>25</v>
      </c>
      <c r="G40" s="93">
        <v>38100</v>
      </c>
      <c r="H40" s="93">
        <v>0</v>
      </c>
      <c r="I40" s="93">
        <v>0</v>
      </c>
    </row>
    <row r="41" spans="1:9" ht="33.75" customHeight="1">
      <c r="A41" s="90" t="s">
        <v>40</v>
      </c>
      <c r="B41" s="60" t="s">
        <v>68</v>
      </c>
      <c r="C41" s="60" t="s">
        <v>8</v>
      </c>
      <c r="D41" s="60" t="s">
        <v>13</v>
      </c>
      <c r="E41" s="73" t="s">
        <v>84</v>
      </c>
      <c r="F41" s="99" t="s">
        <v>25</v>
      </c>
      <c r="G41" s="93">
        <v>109240.59</v>
      </c>
      <c r="H41" s="93">
        <v>150000</v>
      </c>
      <c r="I41" s="93">
        <v>150000</v>
      </c>
    </row>
    <row r="42" spans="1:9" ht="33.75" customHeight="1">
      <c r="A42" s="5" t="s">
        <v>75</v>
      </c>
      <c r="B42" s="60" t="s">
        <v>68</v>
      </c>
      <c r="C42" s="60" t="s">
        <v>8</v>
      </c>
      <c r="D42" s="60" t="s">
        <v>13</v>
      </c>
      <c r="E42" s="73" t="s">
        <v>74</v>
      </c>
      <c r="F42" s="99" t="s">
        <v>24</v>
      </c>
      <c r="G42" s="93">
        <v>300000</v>
      </c>
      <c r="H42" s="93">
        <v>300000</v>
      </c>
      <c r="I42" s="93">
        <v>300000</v>
      </c>
    </row>
    <row r="43" spans="1:9" ht="33.75" customHeight="1">
      <c r="A43" s="82" t="s">
        <v>75</v>
      </c>
      <c r="B43" s="60" t="s">
        <v>68</v>
      </c>
      <c r="C43" s="60" t="s">
        <v>8</v>
      </c>
      <c r="D43" s="60" t="s">
        <v>13</v>
      </c>
      <c r="E43" s="73" t="s">
        <v>96</v>
      </c>
      <c r="F43" s="99" t="s">
        <v>24</v>
      </c>
      <c r="G43" s="93">
        <v>25000</v>
      </c>
      <c r="H43" s="93">
        <v>25000</v>
      </c>
      <c r="I43" s="93">
        <v>25000</v>
      </c>
    </row>
    <row r="44" spans="1:9" s="113" customFormat="1" ht="33.75" customHeight="1">
      <c r="A44" s="109" t="s">
        <v>103</v>
      </c>
      <c r="B44" s="110" t="s">
        <v>68</v>
      </c>
      <c r="C44" s="110" t="s">
        <v>9</v>
      </c>
      <c r="D44" s="110"/>
      <c r="E44" s="110"/>
      <c r="F44" s="111"/>
      <c r="G44" s="112">
        <f aca="true" t="shared" si="3" ref="G44:I45">G45</f>
        <v>107200</v>
      </c>
      <c r="H44" s="112">
        <f t="shared" si="3"/>
        <v>107500</v>
      </c>
      <c r="I44" s="112">
        <f t="shared" si="3"/>
        <v>109200</v>
      </c>
    </row>
    <row r="45" spans="1:9" ht="26.25" customHeight="1">
      <c r="A45" s="107" t="s">
        <v>31</v>
      </c>
      <c r="B45" s="60" t="s">
        <v>68</v>
      </c>
      <c r="C45" s="60" t="s">
        <v>9</v>
      </c>
      <c r="D45" s="60" t="s">
        <v>10</v>
      </c>
      <c r="E45" s="73"/>
      <c r="F45" s="99"/>
      <c r="G45" s="91">
        <f t="shared" si="3"/>
        <v>107200</v>
      </c>
      <c r="H45" s="91">
        <f t="shared" si="3"/>
        <v>107500</v>
      </c>
      <c r="I45" s="91">
        <f t="shared" si="3"/>
        <v>109200</v>
      </c>
    </row>
    <row r="46" spans="1:9" ht="63">
      <c r="A46" s="83" t="s">
        <v>41</v>
      </c>
      <c r="B46" s="60" t="s">
        <v>68</v>
      </c>
      <c r="C46" s="60" t="s">
        <v>9</v>
      </c>
      <c r="D46" s="60" t="s">
        <v>10</v>
      </c>
      <c r="E46" s="73" t="s">
        <v>56</v>
      </c>
      <c r="F46" s="99" t="s">
        <v>21</v>
      </c>
      <c r="G46" s="93">
        <v>107200</v>
      </c>
      <c r="H46" s="93">
        <v>107500</v>
      </c>
      <c r="I46" s="93">
        <v>109200</v>
      </c>
    </row>
    <row r="47" spans="1:9" s="115" customFormat="1" ht="47.25">
      <c r="A47" s="116" t="s">
        <v>102</v>
      </c>
      <c r="B47" s="110" t="s">
        <v>68</v>
      </c>
      <c r="C47" s="110" t="s">
        <v>10</v>
      </c>
      <c r="D47" s="117"/>
      <c r="E47" s="118"/>
      <c r="F47" s="119"/>
      <c r="G47" s="120">
        <f>G48+G51+G52</f>
        <v>606000</v>
      </c>
      <c r="H47" s="120">
        <f>H48+H51+H52</f>
        <v>607000</v>
      </c>
      <c r="I47" s="120">
        <f>I48+I51+I52</f>
        <v>607000</v>
      </c>
    </row>
    <row r="48" spans="1:9" s="70" customFormat="1" ht="32.25" customHeight="1">
      <c r="A48" s="108" t="s">
        <v>106</v>
      </c>
      <c r="B48" s="73" t="s">
        <v>68</v>
      </c>
      <c r="C48" s="73" t="s">
        <v>10</v>
      </c>
      <c r="D48" s="73" t="s">
        <v>14</v>
      </c>
      <c r="E48" s="60" t="s">
        <v>105</v>
      </c>
      <c r="F48" s="102"/>
      <c r="G48" s="98">
        <f>G49</f>
        <v>1000</v>
      </c>
      <c r="H48" s="98">
        <f>H49</f>
        <v>1000</v>
      </c>
      <c r="I48" s="98">
        <f>I49</f>
        <v>1000</v>
      </c>
    </row>
    <row r="49" spans="1:9" s="70" customFormat="1" ht="31.5">
      <c r="A49" s="78" t="s">
        <v>23</v>
      </c>
      <c r="B49" s="73" t="s">
        <v>68</v>
      </c>
      <c r="C49" s="73" t="s">
        <v>10</v>
      </c>
      <c r="D49" s="73" t="s">
        <v>14</v>
      </c>
      <c r="E49" s="60" t="s">
        <v>105</v>
      </c>
      <c r="F49" s="102" t="s">
        <v>24</v>
      </c>
      <c r="G49" s="98">
        <v>1000</v>
      </c>
      <c r="H49" s="98">
        <v>1000</v>
      </c>
      <c r="I49" s="98">
        <v>1000</v>
      </c>
    </row>
    <row r="50" spans="1:9" s="70" customFormat="1" ht="15.75">
      <c r="A50" s="84" t="s">
        <v>44</v>
      </c>
      <c r="B50" s="73" t="s">
        <v>68</v>
      </c>
      <c r="C50" s="73" t="s">
        <v>10</v>
      </c>
      <c r="D50" s="73" t="s">
        <v>26</v>
      </c>
      <c r="E50" s="60" t="s">
        <v>58</v>
      </c>
      <c r="F50" s="102"/>
      <c r="G50" s="98">
        <v>600000</v>
      </c>
      <c r="H50" s="98">
        <v>600000</v>
      </c>
      <c r="I50" s="98">
        <v>600000</v>
      </c>
    </row>
    <row r="51" spans="1:9" s="70" customFormat="1" ht="30.75" customHeight="1">
      <c r="A51" s="78" t="s">
        <v>23</v>
      </c>
      <c r="B51" s="73" t="s">
        <v>68</v>
      </c>
      <c r="C51" s="73" t="s">
        <v>10</v>
      </c>
      <c r="D51" s="73" t="s">
        <v>26</v>
      </c>
      <c r="E51" s="60" t="s">
        <v>58</v>
      </c>
      <c r="F51" s="102" t="s">
        <v>24</v>
      </c>
      <c r="G51" s="98">
        <v>600000</v>
      </c>
      <c r="H51" s="98">
        <v>600000</v>
      </c>
      <c r="I51" s="98">
        <v>600000</v>
      </c>
    </row>
    <row r="52" spans="1:9" s="125" customFormat="1" ht="48.75" customHeight="1">
      <c r="A52" s="126" t="s">
        <v>97</v>
      </c>
      <c r="B52" s="72" t="s">
        <v>68</v>
      </c>
      <c r="C52" s="72"/>
      <c r="D52" s="72"/>
      <c r="E52" s="72" t="s">
        <v>73</v>
      </c>
      <c r="F52" s="103"/>
      <c r="G52" s="92">
        <f aca="true" t="shared" si="4" ref="G52:I53">G53</f>
        <v>5000</v>
      </c>
      <c r="H52" s="92">
        <f t="shared" si="4"/>
        <v>6000</v>
      </c>
      <c r="I52" s="92">
        <f t="shared" si="4"/>
        <v>6000</v>
      </c>
    </row>
    <row r="53" spans="1:9" s="70" customFormat="1" ht="31.5">
      <c r="A53" s="78" t="s">
        <v>107</v>
      </c>
      <c r="B53" s="73" t="s">
        <v>68</v>
      </c>
      <c r="C53" s="73" t="s">
        <v>10</v>
      </c>
      <c r="D53" s="73" t="s">
        <v>37</v>
      </c>
      <c r="E53" s="60" t="s">
        <v>104</v>
      </c>
      <c r="F53" s="102"/>
      <c r="G53" s="96">
        <f t="shared" si="4"/>
        <v>5000</v>
      </c>
      <c r="H53" s="96">
        <f t="shared" si="4"/>
        <v>6000</v>
      </c>
      <c r="I53" s="96">
        <f t="shared" si="4"/>
        <v>6000</v>
      </c>
    </row>
    <row r="54" spans="1:9" s="70" customFormat="1" ht="45" customHeight="1">
      <c r="A54" s="78" t="s">
        <v>23</v>
      </c>
      <c r="B54" s="73" t="s">
        <v>68</v>
      </c>
      <c r="C54" s="73" t="s">
        <v>10</v>
      </c>
      <c r="D54" s="73" t="s">
        <v>37</v>
      </c>
      <c r="E54" s="60" t="s">
        <v>104</v>
      </c>
      <c r="F54" s="102" t="s">
        <v>24</v>
      </c>
      <c r="G54" s="96">
        <v>5000</v>
      </c>
      <c r="H54" s="96">
        <v>6000</v>
      </c>
      <c r="I54" s="96">
        <v>6000</v>
      </c>
    </row>
    <row r="55" spans="1:9" s="115" customFormat="1" ht="45" customHeight="1">
      <c r="A55" s="109" t="s">
        <v>108</v>
      </c>
      <c r="B55" s="110" t="s">
        <v>68</v>
      </c>
      <c r="C55" s="110" t="s">
        <v>11</v>
      </c>
      <c r="D55" s="110"/>
      <c r="E55" s="110"/>
      <c r="F55" s="114"/>
      <c r="G55" s="112">
        <f>G56+G61</f>
        <v>440151.16</v>
      </c>
      <c r="H55" s="112">
        <f>H56+H61</f>
        <v>5000</v>
      </c>
      <c r="I55" s="112">
        <f>I56+I61</f>
        <v>5000</v>
      </c>
    </row>
    <row r="56" spans="1:9" s="70" customFormat="1" ht="47.25">
      <c r="A56" s="71" t="s">
        <v>98</v>
      </c>
      <c r="B56" s="73" t="s">
        <v>68</v>
      </c>
      <c r="C56" s="73" t="s">
        <v>11</v>
      </c>
      <c r="D56" s="73" t="s">
        <v>15</v>
      </c>
      <c r="E56" s="73" t="s">
        <v>77</v>
      </c>
      <c r="F56" s="101"/>
      <c r="G56" s="92">
        <f>G57+G59</f>
        <v>5000</v>
      </c>
      <c r="H56" s="92">
        <v>5000</v>
      </c>
      <c r="I56" s="92">
        <f>I57</f>
        <v>5000</v>
      </c>
    </row>
    <row r="57" spans="1:9" s="70" customFormat="1" ht="31.5">
      <c r="A57" s="77" t="s">
        <v>45</v>
      </c>
      <c r="B57" s="73" t="s">
        <v>68</v>
      </c>
      <c r="C57" s="73" t="s">
        <v>11</v>
      </c>
      <c r="D57" s="73" t="s">
        <v>15</v>
      </c>
      <c r="E57" s="60" t="s">
        <v>78</v>
      </c>
      <c r="F57" s="101"/>
      <c r="G57" s="98">
        <f>G58</f>
        <v>5000</v>
      </c>
      <c r="H57" s="98">
        <f>H58</f>
        <v>5000</v>
      </c>
      <c r="I57" s="98">
        <f>I58</f>
        <v>5000</v>
      </c>
    </row>
    <row r="58" spans="1:9" s="70" customFormat="1" ht="31.5">
      <c r="A58" s="78" t="s">
        <v>23</v>
      </c>
      <c r="B58" s="73" t="s">
        <v>68</v>
      </c>
      <c r="C58" s="73" t="s">
        <v>11</v>
      </c>
      <c r="D58" s="73" t="s">
        <v>15</v>
      </c>
      <c r="E58" s="60" t="s">
        <v>78</v>
      </c>
      <c r="F58" s="101" t="s">
        <v>24</v>
      </c>
      <c r="G58" s="98">
        <v>5000</v>
      </c>
      <c r="H58" s="98">
        <v>5000</v>
      </c>
      <c r="I58" s="98">
        <v>5000</v>
      </c>
    </row>
    <row r="59" spans="1:9" s="70" customFormat="1" ht="33.75" customHeight="1">
      <c r="A59" s="77" t="s">
        <v>46</v>
      </c>
      <c r="B59" s="73" t="s">
        <v>68</v>
      </c>
      <c r="C59" s="73" t="s">
        <v>11</v>
      </c>
      <c r="D59" s="73" t="s">
        <v>15</v>
      </c>
      <c r="E59" s="73" t="s">
        <v>79</v>
      </c>
      <c r="F59" s="101"/>
      <c r="G59" s="97">
        <v>0</v>
      </c>
      <c r="H59" s="97">
        <f>H60</f>
        <v>0</v>
      </c>
      <c r="I59" s="97">
        <f>I60</f>
        <v>0</v>
      </c>
    </row>
    <row r="60" spans="1:9" s="70" customFormat="1" ht="31.5">
      <c r="A60" s="78" t="s">
        <v>23</v>
      </c>
      <c r="B60" s="73" t="s">
        <v>68</v>
      </c>
      <c r="C60" s="73" t="s">
        <v>11</v>
      </c>
      <c r="D60" s="73" t="s">
        <v>15</v>
      </c>
      <c r="E60" s="73" t="s">
        <v>79</v>
      </c>
      <c r="F60" s="101" t="s">
        <v>24</v>
      </c>
      <c r="G60" s="97">
        <v>0</v>
      </c>
      <c r="H60" s="97">
        <v>0</v>
      </c>
      <c r="I60" s="97">
        <v>0</v>
      </c>
    </row>
    <row r="61" spans="1:9" s="70" customFormat="1" ht="75.75" customHeight="1">
      <c r="A61" s="104" t="s">
        <v>101</v>
      </c>
      <c r="B61" s="73"/>
      <c r="C61" s="73"/>
      <c r="D61" s="73"/>
      <c r="E61" s="73" t="s">
        <v>59</v>
      </c>
      <c r="F61" s="101"/>
      <c r="G61" s="92">
        <f>G62+G64</f>
        <v>435151.16</v>
      </c>
      <c r="H61" s="92">
        <v>0</v>
      </c>
      <c r="I61" s="92">
        <v>0</v>
      </c>
    </row>
    <row r="62" spans="1:9" s="70" customFormat="1" ht="30.75" customHeight="1">
      <c r="A62" s="79" t="s">
        <v>43</v>
      </c>
      <c r="B62" s="73" t="s">
        <v>68</v>
      </c>
      <c r="C62" s="73" t="s">
        <v>11</v>
      </c>
      <c r="D62" s="73" t="s">
        <v>14</v>
      </c>
      <c r="E62" s="73" t="s">
        <v>72</v>
      </c>
      <c r="F62" s="101"/>
      <c r="G62" s="96">
        <f>G63</f>
        <v>432751.16</v>
      </c>
      <c r="H62" s="96">
        <v>0</v>
      </c>
      <c r="I62" s="96">
        <v>0</v>
      </c>
    </row>
    <row r="63" spans="1:9" s="70" customFormat="1" ht="30" customHeight="1">
      <c r="A63" s="78" t="s">
        <v>23</v>
      </c>
      <c r="B63" s="73" t="s">
        <v>68</v>
      </c>
      <c r="C63" s="73" t="s">
        <v>11</v>
      </c>
      <c r="D63" s="73" t="s">
        <v>14</v>
      </c>
      <c r="E63" s="73" t="s">
        <v>72</v>
      </c>
      <c r="F63" s="101" t="s">
        <v>24</v>
      </c>
      <c r="G63" s="96">
        <v>432751.16</v>
      </c>
      <c r="H63" s="96">
        <v>0</v>
      </c>
      <c r="I63" s="96">
        <v>0</v>
      </c>
    </row>
    <row r="64" spans="1:9" s="70" customFormat="1" ht="30.75" customHeight="1">
      <c r="A64" s="79" t="s">
        <v>76</v>
      </c>
      <c r="B64" s="73" t="s">
        <v>68</v>
      </c>
      <c r="C64" s="73" t="s">
        <v>11</v>
      </c>
      <c r="D64" s="73" t="s">
        <v>14</v>
      </c>
      <c r="E64" s="73" t="s">
        <v>78</v>
      </c>
      <c r="F64" s="101" t="s">
        <v>24</v>
      </c>
      <c r="G64" s="96">
        <v>2400</v>
      </c>
      <c r="H64" s="96">
        <v>0</v>
      </c>
      <c r="I64" s="96">
        <v>0</v>
      </c>
    </row>
    <row r="65" spans="1:9" s="113" customFormat="1" ht="30.75" customHeight="1">
      <c r="A65" s="109" t="s">
        <v>109</v>
      </c>
      <c r="B65" s="110" t="s">
        <v>68</v>
      </c>
      <c r="C65" s="110" t="s">
        <v>15</v>
      </c>
      <c r="D65" s="110"/>
      <c r="E65" s="110"/>
      <c r="F65" s="111"/>
      <c r="G65" s="112">
        <f>G67+G69+G73+G75</f>
        <v>11850781.31</v>
      </c>
      <c r="H65" s="112">
        <f>H67+H68+H73+H75</f>
        <v>3348390.2</v>
      </c>
      <c r="I65" s="112">
        <f>I67+I68+I73+I75</f>
        <v>2604390.2</v>
      </c>
    </row>
    <row r="66" spans="1:9" s="70" customFormat="1" ht="40.5" customHeight="1">
      <c r="A66" s="77" t="s">
        <v>112</v>
      </c>
      <c r="B66" s="73" t="s">
        <v>68</v>
      </c>
      <c r="C66" s="73" t="s">
        <v>15</v>
      </c>
      <c r="D66" s="73" t="s">
        <v>8</v>
      </c>
      <c r="E66" s="73" t="s">
        <v>57</v>
      </c>
      <c r="F66" s="100"/>
      <c r="G66" s="96">
        <f>G67</f>
        <v>15000</v>
      </c>
      <c r="H66" s="96">
        <f>H67</f>
        <v>15000</v>
      </c>
      <c r="I66" s="96">
        <f>I67</f>
        <v>15000</v>
      </c>
    </row>
    <row r="67" spans="1:9" s="70" customFormat="1" ht="30.75" customHeight="1">
      <c r="A67" s="78" t="s">
        <v>23</v>
      </c>
      <c r="B67" s="73" t="s">
        <v>68</v>
      </c>
      <c r="C67" s="73" t="s">
        <v>15</v>
      </c>
      <c r="D67" s="73" t="s">
        <v>8</v>
      </c>
      <c r="E67" s="73" t="s">
        <v>57</v>
      </c>
      <c r="F67" s="101" t="s">
        <v>24</v>
      </c>
      <c r="G67" s="96">
        <v>15000</v>
      </c>
      <c r="H67" s="96">
        <v>15000</v>
      </c>
      <c r="I67" s="96">
        <v>15000</v>
      </c>
    </row>
    <row r="68" spans="1:9" s="70" customFormat="1" ht="34.5" customHeight="1">
      <c r="A68" s="71" t="s">
        <v>99</v>
      </c>
      <c r="B68" s="73" t="s">
        <v>68</v>
      </c>
      <c r="C68" s="72" t="s">
        <v>15</v>
      </c>
      <c r="D68" s="72" t="s">
        <v>10</v>
      </c>
      <c r="E68" s="72" t="s">
        <v>92</v>
      </c>
      <c r="F68" s="100"/>
      <c r="G68" s="92">
        <f>G69</f>
        <v>11749731.7</v>
      </c>
      <c r="H68" s="92">
        <f>H69</f>
        <v>3250000</v>
      </c>
      <c r="I68" s="92">
        <f>I69</f>
        <v>2506000</v>
      </c>
    </row>
    <row r="69" spans="1:9" s="70" customFormat="1" ht="15.75">
      <c r="A69" s="71" t="s">
        <v>32</v>
      </c>
      <c r="B69" s="73" t="s">
        <v>68</v>
      </c>
      <c r="C69" s="73" t="s">
        <v>15</v>
      </c>
      <c r="D69" s="73" t="s">
        <v>10</v>
      </c>
      <c r="E69" s="73" t="s">
        <v>93</v>
      </c>
      <c r="F69" s="101"/>
      <c r="G69" s="96">
        <f>G71</f>
        <v>11749731.7</v>
      </c>
      <c r="H69" s="96">
        <f>+H70+H71</f>
        <v>3250000</v>
      </c>
      <c r="I69" s="96">
        <f>I71</f>
        <v>2506000</v>
      </c>
    </row>
    <row r="70" spans="1:9" s="70" customFormat="1" ht="47.25">
      <c r="A70" s="105" t="s">
        <v>88</v>
      </c>
      <c r="B70" s="73" t="s">
        <v>68</v>
      </c>
      <c r="C70" s="73" t="s">
        <v>15</v>
      </c>
      <c r="D70" s="73" t="s">
        <v>10</v>
      </c>
      <c r="E70" s="73" t="s">
        <v>95</v>
      </c>
      <c r="F70" s="101" t="s">
        <v>24</v>
      </c>
      <c r="G70" s="96">
        <v>0</v>
      </c>
      <c r="H70" s="96">
        <v>744000</v>
      </c>
      <c r="I70" s="96">
        <v>0</v>
      </c>
    </row>
    <row r="71" spans="1:9" s="70" customFormat="1" ht="31.5">
      <c r="A71" s="84" t="s">
        <v>113</v>
      </c>
      <c r="B71" s="73" t="s">
        <v>68</v>
      </c>
      <c r="C71" s="73" t="s">
        <v>15</v>
      </c>
      <c r="D71" s="73" t="s">
        <v>10</v>
      </c>
      <c r="E71" s="73" t="s">
        <v>94</v>
      </c>
      <c r="F71" s="101"/>
      <c r="G71" s="96">
        <f>G72</f>
        <v>11749731.7</v>
      </c>
      <c r="H71" s="96">
        <f>H72</f>
        <v>2506000</v>
      </c>
      <c r="I71" s="96">
        <f>I72</f>
        <v>2506000</v>
      </c>
    </row>
    <row r="72" spans="1:9" s="70" customFormat="1" ht="30.75" customHeight="1">
      <c r="A72" s="78" t="s">
        <v>23</v>
      </c>
      <c r="B72" s="73" t="s">
        <v>68</v>
      </c>
      <c r="C72" s="73" t="s">
        <v>15</v>
      </c>
      <c r="D72" s="73" t="s">
        <v>10</v>
      </c>
      <c r="E72" s="73" t="s">
        <v>94</v>
      </c>
      <c r="F72" s="101" t="s">
        <v>24</v>
      </c>
      <c r="G72" s="96">
        <v>11749731.7</v>
      </c>
      <c r="H72" s="96">
        <v>2506000</v>
      </c>
      <c r="I72" s="96">
        <v>2506000</v>
      </c>
    </row>
    <row r="73" spans="1:9" ht="15" customHeight="1">
      <c r="A73" s="77" t="s">
        <v>27</v>
      </c>
      <c r="B73" s="73" t="s">
        <v>68</v>
      </c>
      <c r="C73" s="73" t="s">
        <v>15</v>
      </c>
      <c r="D73" s="73" t="s">
        <v>10</v>
      </c>
      <c r="E73" s="73" t="s">
        <v>55</v>
      </c>
      <c r="F73" s="101"/>
      <c r="G73" s="96">
        <f>G74</f>
        <v>44828.55</v>
      </c>
      <c r="H73" s="96">
        <f>H74</f>
        <v>42169.14</v>
      </c>
      <c r="I73" s="96">
        <f>I74</f>
        <v>42169.14</v>
      </c>
    </row>
    <row r="74" spans="1:9" ht="15" customHeight="1">
      <c r="A74" s="78" t="s">
        <v>3</v>
      </c>
      <c r="B74" s="73" t="s">
        <v>68</v>
      </c>
      <c r="C74" s="73" t="s">
        <v>15</v>
      </c>
      <c r="D74" s="73" t="s">
        <v>10</v>
      </c>
      <c r="E74" s="73" t="s">
        <v>55</v>
      </c>
      <c r="F74" s="101" t="s">
        <v>5</v>
      </c>
      <c r="G74" s="93">
        <v>44828.55</v>
      </c>
      <c r="H74" s="96">
        <v>42169.14</v>
      </c>
      <c r="I74" s="96">
        <v>42169.14</v>
      </c>
    </row>
    <row r="75" spans="1:9" ht="15.75" customHeight="1">
      <c r="A75" s="77" t="s">
        <v>27</v>
      </c>
      <c r="B75" s="73" t="s">
        <v>68</v>
      </c>
      <c r="C75" s="73" t="s">
        <v>15</v>
      </c>
      <c r="D75" s="73" t="s">
        <v>15</v>
      </c>
      <c r="E75" s="73" t="s">
        <v>55</v>
      </c>
      <c r="F75" s="101"/>
      <c r="G75" s="93">
        <v>41221.06</v>
      </c>
      <c r="H75" s="93">
        <v>41221.06</v>
      </c>
      <c r="I75" s="93">
        <v>41221.06</v>
      </c>
    </row>
    <row r="76" spans="1:9" ht="21.75" customHeight="1">
      <c r="A76" s="8" t="s">
        <v>3</v>
      </c>
      <c r="B76" s="60" t="s">
        <v>68</v>
      </c>
      <c r="C76" s="60" t="s">
        <v>15</v>
      </c>
      <c r="D76" s="60" t="s">
        <v>15</v>
      </c>
      <c r="E76" s="73" t="s">
        <v>55</v>
      </c>
      <c r="F76" s="99" t="s">
        <v>5</v>
      </c>
      <c r="G76" s="93">
        <v>41221.06</v>
      </c>
      <c r="H76" s="93">
        <v>41221.06</v>
      </c>
      <c r="I76" s="93">
        <v>41221.06</v>
      </c>
    </row>
    <row r="77" spans="1:9" s="70" customFormat="1" ht="47.25">
      <c r="A77" s="116" t="s">
        <v>100</v>
      </c>
      <c r="B77" s="110" t="s">
        <v>68</v>
      </c>
      <c r="C77" s="110" t="s">
        <v>16</v>
      </c>
      <c r="D77" s="110"/>
      <c r="E77" s="110"/>
      <c r="F77" s="111"/>
      <c r="G77" s="112">
        <f>G79+G82+G84</f>
        <v>12722721.2</v>
      </c>
      <c r="H77" s="112">
        <f>H79+H82+H84</f>
        <v>7269462.25</v>
      </c>
      <c r="I77" s="112">
        <f>I79+I82+I84</f>
        <v>8027644.25</v>
      </c>
    </row>
    <row r="78" spans="1:9" s="70" customFormat="1" ht="30.75" customHeight="1">
      <c r="A78" s="75" t="s">
        <v>42</v>
      </c>
      <c r="B78" s="73" t="s">
        <v>68</v>
      </c>
      <c r="C78" s="73" t="s">
        <v>16</v>
      </c>
      <c r="D78" s="73" t="s">
        <v>8</v>
      </c>
      <c r="E78" s="73" t="s">
        <v>69</v>
      </c>
      <c r="F78" s="101"/>
      <c r="G78" s="96">
        <v>11626942.5</v>
      </c>
      <c r="H78" s="96">
        <f>H79</f>
        <v>6173683.55</v>
      </c>
      <c r="I78" s="96">
        <f>I79</f>
        <v>6931865.55</v>
      </c>
    </row>
    <row r="79" spans="1:9" s="70" customFormat="1" ht="31.5">
      <c r="A79" s="78" t="s">
        <v>23</v>
      </c>
      <c r="B79" s="73" t="s">
        <v>68</v>
      </c>
      <c r="C79" s="73" t="s">
        <v>16</v>
      </c>
      <c r="D79" s="73" t="s">
        <v>8</v>
      </c>
      <c r="E79" s="73" t="s">
        <v>69</v>
      </c>
      <c r="F79" s="101" t="s">
        <v>24</v>
      </c>
      <c r="G79" s="96">
        <v>11626942.5</v>
      </c>
      <c r="H79" s="96">
        <v>6173683.55</v>
      </c>
      <c r="I79" s="96">
        <v>6931865.55</v>
      </c>
    </row>
    <row r="80" spans="1:9" s="70" customFormat="1" ht="31.5">
      <c r="A80" s="86" t="s">
        <v>83</v>
      </c>
      <c r="B80" s="73" t="s">
        <v>68</v>
      </c>
      <c r="C80" s="73" t="s">
        <v>16</v>
      </c>
      <c r="D80" s="73" t="s">
        <v>8</v>
      </c>
      <c r="E80" s="73" t="s">
        <v>89</v>
      </c>
      <c r="F80" s="101" t="s">
        <v>24</v>
      </c>
      <c r="G80" s="97">
        <v>0</v>
      </c>
      <c r="H80" s="97">
        <v>0</v>
      </c>
      <c r="I80" s="97">
        <v>0</v>
      </c>
    </row>
    <row r="81" spans="1:9" s="88" customFormat="1" ht="15.75">
      <c r="A81" s="77" t="s">
        <v>36</v>
      </c>
      <c r="B81" s="73" t="s">
        <v>68</v>
      </c>
      <c r="C81" s="73" t="s">
        <v>16</v>
      </c>
      <c r="D81" s="73" t="s">
        <v>8</v>
      </c>
      <c r="E81" s="73" t="s">
        <v>70</v>
      </c>
      <c r="F81" s="101"/>
      <c r="G81" s="96">
        <f>G82</f>
        <v>1089578.7</v>
      </c>
      <c r="H81" s="96">
        <f>H82</f>
        <v>1089578.7</v>
      </c>
      <c r="I81" s="96">
        <f>I82</f>
        <v>1089578.7</v>
      </c>
    </row>
    <row r="82" spans="1:9" s="70" customFormat="1" ht="15.75">
      <c r="A82" s="78" t="s">
        <v>3</v>
      </c>
      <c r="B82" s="73" t="s">
        <v>68</v>
      </c>
      <c r="C82" s="73" t="s">
        <v>16</v>
      </c>
      <c r="D82" s="73" t="s">
        <v>8</v>
      </c>
      <c r="E82" s="73" t="s">
        <v>70</v>
      </c>
      <c r="F82" s="101" t="s">
        <v>5</v>
      </c>
      <c r="G82" s="96">
        <v>1089578.7</v>
      </c>
      <c r="H82" s="96">
        <v>1089578.7</v>
      </c>
      <c r="I82" s="96">
        <v>1089578.7</v>
      </c>
    </row>
    <row r="83" spans="1:9" s="88" customFormat="1" ht="20.25" customHeight="1">
      <c r="A83" s="121" t="s">
        <v>40</v>
      </c>
      <c r="B83" s="73" t="s">
        <v>68</v>
      </c>
      <c r="C83" s="73" t="s">
        <v>16</v>
      </c>
      <c r="D83" s="73" t="s">
        <v>8</v>
      </c>
      <c r="E83" s="106" t="s">
        <v>69</v>
      </c>
      <c r="F83" s="101"/>
      <c r="G83" s="96">
        <v>6200</v>
      </c>
      <c r="H83" s="96">
        <v>6200</v>
      </c>
      <c r="I83" s="96">
        <v>6200</v>
      </c>
    </row>
    <row r="84" spans="1:9" s="88" customFormat="1" ht="15.75">
      <c r="A84" s="90" t="s">
        <v>40</v>
      </c>
      <c r="B84" s="73" t="s">
        <v>68</v>
      </c>
      <c r="C84" s="73" t="s">
        <v>16</v>
      </c>
      <c r="D84" s="73" t="s">
        <v>8</v>
      </c>
      <c r="E84" s="106" t="s">
        <v>69</v>
      </c>
      <c r="F84" s="101" t="s">
        <v>25</v>
      </c>
      <c r="G84" s="96">
        <v>6200</v>
      </c>
      <c r="H84" s="96">
        <v>6200</v>
      </c>
      <c r="I84" s="96">
        <v>6200</v>
      </c>
    </row>
    <row r="85" spans="1:9" s="113" customFormat="1" ht="15.75">
      <c r="A85" s="122" t="s">
        <v>110</v>
      </c>
      <c r="B85" s="110" t="s">
        <v>68</v>
      </c>
      <c r="C85" s="110" t="s">
        <v>12</v>
      </c>
      <c r="D85" s="110"/>
      <c r="E85" s="123"/>
      <c r="F85" s="111"/>
      <c r="G85" s="112">
        <f>G87+G89</f>
        <v>272408</v>
      </c>
      <c r="H85" s="112">
        <f>H87+H89</f>
        <v>20000</v>
      </c>
      <c r="I85" s="112">
        <f>I87+I89</f>
        <v>20000</v>
      </c>
    </row>
    <row r="86" spans="1:9" ht="15.75">
      <c r="A86" s="77" t="s">
        <v>111</v>
      </c>
      <c r="B86" s="73" t="s">
        <v>68</v>
      </c>
      <c r="C86" s="73" t="s">
        <v>12</v>
      </c>
      <c r="D86" s="73" t="s">
        <v>15</v>
      </c>
      <c r="E86" s="73" t="s">
        <v>71</v>
      </c>
      <c r="F86" s="101"/>
      <c r="G86" s="96">
        <f>G87</f>
        <v>252408</v>
      </c>
      <c r="H86" s="96">
        <f>H87</f>
        <v>0</v>
      </c>
      <c r="I86" s="96">
        <f>I87</f>
        <v>0</v>
      </c>
    </row>
    <row r="87" spans="1:9" ht="31.5">
      <c r="A87" s="78" t="s">
        <v>23</v>
      </c>
      <c r="B87" s="73" t="s">
        <v>68</v>
      </c>
      <c r="C87" s="73" t="s">
        <v>12</v>
      </c>
      <c r="D87" s="73" t="s">
        <v>15</v>
      </c>
      <c r="E87" s="73" t="s">
        <v>71</v>
      </c>
      <c r="F87" s="101" t="s">
        <v>24</v>
      </c>
      <c r="G87" s="97">
        <v>252408</v>
      </c>
      <c r="H87" s="97">
        <v>0</v>
      </c>
      <c r="I87" s="97">
        <v>0</v>
      </c>
    </row>
    <row r="88" spans="1:9" s="124" customFormat="1" ht="31.5">
      <c r="A88" s="77" t="s">
        <v>45</v>
      </c>
      <c r="B88" s="73" t="s">
        <v>68</v>
      </c>
      <c r="C88" s="73" t="s">
        <v>12</v>
      </c>
      <c r="D88" s="73" t="s">
        <v>15</v>
      </c>
      <c r="E88" s="73" t="s">
        <v>90</v>
      </c>
      <c r="F88" s="101"/>
      <c r="G88" s="96">
        <f>G89</f>
        <v>20000</v>
      </c>
      <c r="H88" s="96">
        <f>H89</f>
        <v>20000</v>
      </c>
      <c r="I88" s="96">
        <f>I89</f>
        <v>20000</v>
      </c>
    </row>
    <row r="89" spans="1:9" ht="47.25">
      <c r="A89" s="77" t="s">
        <v>91</v>
      </c>
      <c r="B89" s="73" t="s">
        <v>68</v>
      </c>
      <c r="C89" s="73" t="s">
        <v>12</v>
      </c>
      <c r="D89" s="73" t="s">
        <v>15</v>
      </c>
      <c r="E89" s="73" t="s">
        <v>90</v>
      </c>
      <c r="F89" s="101" t="s">
        <v>24</v>
      </c>
      <c r="G89" s="97">
        <v>20000</v>
      </c>
      <c r="H89" s="97">
        <v>20000</v>
      </c>
      <c r="I89" s="97">
        <v>20000</v>
      </c>
    </row>
    <row r="90" spans="1:10" ht="16.5" customHeight="1">
      <c r="A90" s="71" t="s">
        <v>38</v>
      </c>
      <c r="B90" s="72"/>
      <c r="C90" s="72"/>
      <c r="D90" s="72"/>
      <c r="E90" s="72"/>
      <c r="F90" s="100"/>
      <c r="G90" s="92">
        <f>G12+G44+G47+G55+G65+G77+G85</f>
        <v>29527323.77</v>
      </c>
      <c r="H90" s="92">
        <f>H12+H44+H47+H55+H65+H77+H85</f>
        <v>14781720</v>
      </c>
      <c r="I90" s="92">
        <f>I12+I44+I47+I55+I65+I77+I85</f>
        <v>14824602</v>
      </c>
      <c r="J90" s="48"/>
    </row>
    <row r="91" spans="1:10" ht="12.75">
      <c r="A91" s="45"/>
      <c r="B91" s="61"/>
      <c r="C91" s="61"/>
      <c r="D91" s="61"/>
      <c r="E91" s="46"/>
      <c r="F91" s="46"/>
      <c r="G91" s="47"/>
      <c r="H91" s="48"/>
      <c r="I91" s="48"/>
      <c r="J91" s="48"/>
    </row>
    <row r="92" spans="1:10" ht="16.5" customHeight="1">
      <c r="A92" s="49"/>
      <c r="B92" s="62"/>
      <c r="C92" s="62"/>
      <c r="D92" s="62"/>
      <c r="E92" s="50"/>
      <c r="F92" s="50"/>
      <c r="G92" s="51"/>
      <c r="H92" s="52"/>
      <c r="I92" s="52"/>
      <c r="J92" s="48"/>
    </row>
    <row r="93" spans="1:10" ht="17.25" customHeight="1">
      <c r="A93" s="53"/>
      <c r="B93" s="63"/>
      <c r="C93" s="63"/>
      <c r="D93" s="63"/>
      <c r="E93" s="50"/>
      <c r="F93" s="50"/>
      <c r="G93" s="54"/>
      <c r="H93" s="54"/>
      <c r="I93" s="54"/>
      <c r="J93" s="48"/>
    </row>
    <row r="94" spans="1:10" ht="12.75">
      <c r="A94" s="55"/>
      <c r="B94" s="63"/>
      <c r="C94" s="63"/>
      <c r="D94" s="63"/>
      <c r="E94" s="50"/>
      <c r="F94" s="50"/>
      <c r="G94" s="54"/>
      <c r="H94" s="48"/>
      <c r="I94" s="48"/>
      <c r="J94" s="48"/>
    </row>
    <row r="95" spans="1:10" ht="12.75">
      <c r="A95" s="56"/>
      <c r="B95" s="63"/>
      <c r="C95" s="63"/>
      <c r="D95" s="63"/>
      <c r="E95" s="50"/>
      <c r="F95" s="50"/>
      <c r="G95" s="54"/>
      <c r="H95" s="48"/>
      <c r="I95" s="48"/>
      <c r="J95" s="48"/>
    </row>
    <row r="96" spans="1:10" ht="24.75" customHeight="1">
      <c r="A96" s="45"/>
      <c r="B96" s="61"/>
      <c r="C96" s="61"/>
      <c r="D96" s="61"/>
      <c r="E96" s="50"/>
      <c r="F96" s="46"/>
      <c r="G96" s="47"/>
      <c r="H96" s="48"/>
      <c r="I96" s="48"/>
      <c r="J96" s="48"/>
    </row>
    <row r="97" spans="1:10" ht="12.75">
      <c r="A97" s="53"/>
      <c r="B97" s="61"/>
      <c r="C97" s="61"/>
      <c r="D97" s="61"/>
      <c r="E97" s="50"/>
      <c r="F97" s="46"/>
      <c r="G97" s="57"/>
      <c r="H97" s="48"/>
      <c r="I97" s="48"/>
      <c r="J97" s="48"/>
    </row>
    <row r="98" spans="1:10" ht="12.75">
      <c r="A98" s="55"/>
      <c r="B98" s="61"/>
      <c r="C98" s="61"/>
      <c r="D98" s="61"/>
      <c r="E98" s="50"/>
      <c r="F98" s="46"/>
      <c r="G98" s="47"/>
      <c r="H98" s="48"/>
      <c r="I98" s="48"/>
      <c r="J98" s="48"/>
    </row>
    <row r="99" spans="1:10" ht="17.25" customHeight="1">
      <c r="A99" s="45"/>
      <c r="B99" s="61"/>
      <c r="C99" s="61"/>
      <c r="D99" s="61"/>
      <c r="E99" s="50"/>
      <c r="F99" s="46"/>
      <c r="G99" s="47"/>
      <c r="H99" s="48"/>
      <c r="I99" s="48"/>
      <c r="J99" s="48"/>
    </row>
    <row r="100" spans="1:10" ht="26.25" customHeight="1">
      <c r="A100" s="53"/>
      <c r="B100" s="64"/>
      <c r="C100" s="64"/>
      <c r="D100" s="64"/>
      <c r="E100" s="50"/>
      <c r="F100" s="46"/>
      <c r="G100" s="57"/>
      <c r="H100" s="48"/>
      <c r="I100" s="48"/>
      <c r="J100" s="48"/>
    </row>
    <row r="101" spans="1:10" ht="16.5" customHeight="1">
      <c r="A101" s="55"/>
      <c r="B101" s="64"/>
      <c r="C101" s="64"/>
      <c r="D101" s="64"/>
      <c r="E101" s="50"/>
      <c r="F101" s="46"/>
      <c r="G101" s="47"/>
      <c r="H101" s="48"/>
      <c r="I101" s="48"/>
      <c r="J101" s="48"/>
    </row>
    <row r="102" spans="1:9" ht="15.75" customHeight="1">
      <c r="A102" s="45"/>
      <c r="B102" s="64"/>
      <c r="C102" s="64"/>
      <c r="D102" s="64"/>
      <c r="E102" s="50"/>
      <c r="F102" s="46"/>
      <c r="G102" s="47"/>
      <c r="H102" s="48"/>
      <c r="I102" s="48"/>
    </row>
    <row r="103" spans="1:9" ht="28.5" customHeight="1">
      <c r="A103" s="58"/>
      <c r="B103" s="65"/>
      <c r="C103" s="65"/>
      <c r="D103" s="61"/>
      <c r="E103" s="50"/>
      <c r="F103" s="46"/>
      <c r="G103" s="57"/>
      <c r="H103" s="48"/>
      <c r="I103" s="48"/>
    </row>
    <row r="104" spans="1:7" ht="26.25" customHeight="1">
      <c r="A104" s="16"/>
      <c r="B104" s="64"/>
      <c r="C104" s="64"/>
      <c r="D104" s="64"/>
      <c r="E104" s="17"/>
      <c r="F104" s="17"/>
      <c r="G104" s="18"/>
    </row>
    <row r="105" spans="1:7" ht="30.75" customHeight="1">
      <c r="A105" s="9"/>
      <c r="B105" s="64"/>
      <c r="C105" s="64"/>
      <c r="D105" s="64"/>
      <c r="E105" s="10"/>
      <c r="F105" s="17"/>
      <c r="G105" s="18"/>
    </row>
    <row r="106" spans="1:7" ht="20.25" customHeight="1">
      <c r="A106" s="13"/>
      <c r="B106" s="17"/>
      <c r="C106" s="17"/>
      <c r="D106" s="17"/>
      <c r="E106" s="17"/>
      <c r="F106" s="17"/>
      <c r="G106" s="18"/>
    </row>
    <row r="107" spans="1:7" ht="15.75" customHeight="1">
      <c r="A107" s="15"/>
      <c r="B107" s="17"/>
      <c r="C107" s="17"/>
      <c r="D107" s="17"/>
      <c r="E107" s="17"/>
      <c r="F107" s="17"/>
      <c r="G107" s="18"/>
    </row>
    <row r="108" spans="1:7" ht="18" customHeight="1">
      <c r="A108" s="16"/>
      <c r="B108" s="10"/>
      <c r="C108" s="10"/>
      <c r="D108" s="17"/>
      <c r="E108" s="17"/>
      <c r="F108" s="17"/>
      <c r="G108" s="25"/>
    </row>
    <row r="109" spans="1:7" ht="17.25" customHeight="1">
      <c r="A109" s="26"/>
      <c r="B109" s="10"/>
      <c r="C109" s="10"/>
      <c r="D109" s="10"/>
      <c r="E109" s="10"/>
      <c r="F109" s="10"/>
      <c r="G109" s="27"/>
    </row>
    <row r="110" spans="1:7" ht="16.5" customHeight="1">
      <c r="A110" s="9"/>
      <c r="B110" s="10"/>
      <c r="C110" s="10"/>
      <c r="D110" s="10"/>
      <c r="E110" s="10"/>
      <c r="F110" s="10"/>
      <c r="G110" s="25"/>
    </row>
    <row r="111" spans="1:7" ht="27" customHeight="1">
      <c r="A111" s="9"/>
      <c r="B111" s="11"/>
      <c r="C111" s="11"/>
      <c r="D111" s="11"/>
      <c r="E111" s="14"/>
      <c r="F111" s="11"/>
      <c r="G111" s="12"/>
    </row>
    <row r="112" spans="1:7" ht="16.5" customHeight="1">
      <c r="A112" s="13"/>
      <c r="B112" s="11"/>
      <c r="C112" s="11"/>
      <c r="D112" s="11"/>
      <c r="E112" s="14"/>
      <c r="F112" s="11"/>
      <c r="G112" s="12"/>
    </row>
    <row r="113" spans="1:7" ht="14.25" customHeight="1">
      <c r="A113" s="15"/>
      <c r="B113" s="11"/>
      <c r="C113" s="11"/>
      <c r="D113" s="11"/>
      <c r="E113" s="11"/>
      <c r="F113" s="11"/>
      <c r="G113" s="28"/>
    </row>
    <row r="114" spans="1:7" ht="14.25" customHeight="1">
      <c r="A114" s="9"/>
      <c r="B114" s="11"/>
      <c r="C114" s="11"/>
      <c r="D114" s="11"/>
      <c r="E114" s="11"/>
      <c r="F114" s="11"/>
      <c r="G114" s="28"/>
    </row>
    <row r="115" spans="1:7" ht="14.25" customHeight="1">
      <c r="A115" s="13"/>
      <c r="B115" s="11"/>
      <c r="C115" s="11"/>
      <c r="D115" s="11"/>
      <c r="E115" s="11"/>
      <c r="F115" s="11"/>
      <c r="G115" s="28"/>
    </row>
    <row r="116" spans="1:7" ht="16.5" customHeight="1">
      <c r="A116" s="29"/>
      <c r="B116" s="14"/>
      <c r="C116" s="14"/>
      <c r="D116" s="14"/>
      <c r="E116" s="14"/>
      <c r="F116" s="11"/>
      <c r="G116" s="28"/>
    </row>
    <row r="117" spans="1:7" ht="16.5" customHeight="1">
      <c r="A117" s="30"/>
      <c r="B117" s="14"/>
      <c r="C117" s="14"/>
      <c r="D117" s="14"/>
      <c r="E117" s="14"/>
      <c r="F117" s="11"/>
      <c r="G117" s="28"/>
    </row>
    <row r="118" spans="1:7" ht="16.5" customHeight="1">
      <c r="A118" s="30"/>
      <c r="B118" s="11"/>
      <c r="C118" s="11"/>
      <c r="D118" s="11"/>
      <c r="E118" s="11"/>
      <c r="F118" s="11"/>
      <c r="G118" s="28"/>
    </row>
    <row r="119" spans="1:7" ht="16.5" customHeight="1">
      <c r="A119" s="16"/>
      <c r="B119" s="11"/>
      <c r="C119" s="11"/>
      <c r="D119" s="11"/>
      <c r="E119" s="14"/>
      <c r="F119" s="11"/>
      <c r="G119" s="27"/>
    </row>
    <row r="120" spans="1:7" ht="24.75" customHeight="1">
      <c r="A120" s="9"/>
      <c r="B120" s="11"/>
      <c r="C120" s="11"/>
      <c r="D120" s="11"/>
      <c r="E120" s="14"/>
      <c r="F120" s="11"/>
      <c r="G120" s="28"/>
    </row>
    <row r="121" spans="1:7" ht="24.75" customHeight="1">
      <c r="A121" s="13"/>
      <c r="B121" s="11"/>
      <c r="C121" s="11"/>
      <c r="D121" s="11"/>
      <c r="E121" s="14"/>
      <c r="F121" s="11"/>
      <c r="G121" s="28"/>
    </row>
    <row r="122" spans="1:7" ht="24.75" customHeight="1">
      <c r="A122" s="13"/>
      <c r="B122" s="11"/>
      <c r="C122" s="11"/>
      <c r="D122" s="11"/>
      <c r="E122" s="14"/>
      <c r="F122" s="11"/>
      <c r="G122" s="28"/>
    </row>
    <row r="123" spans="1:7" ht="24.75" customHeight="1">
      <c r="A123" s="15"/>
      <c r="B123" s="11"/>
      <c r="C123" s="11"/>
      <c r="D123" s="11"/>
      <c r="E123" s="14"/>
      <c r="F123" s="11"/>
      <c r="G123" s="28"/>
    </row>
    <row r="124" spans="1:7" ht="24.75" customHeight="1">
      <c r="A124" s="16"/>
      <c r="B124" s="14"/>
      <c r="C124" s="14"/>
      <c r="D124" s="14"/>
      <c r="E124" s="14"/>
      <c r="F124" s="11"/>
      <c r="G124" s="27"/>
    </row>
    <row r="125" spans="1:7" ht="15.75" customHeight="1">
      <c r="A125" s="29"/>
      <c r="B125" s="14"/>
      <c r="C125" s="14"/>
      <c r="D125" s="14"/>
      <c r="E125" s="14"/>
      <c r="F125" s="11"/>
      <c r="G125" s="28"/>
    </row>
    <row r="126" spans="1:7" ht="16.5" customHeight="1">
      <c r="A126" s="15"/>
      <c r="B126" s="11"/>
      <c r="C126" s="11"/>
      <c r="D126" s="11"/>
      <c r="E126" s="14"/>
      <c r="F126" s="11"/>
      <c r="G126" s="28"/>
    </row>
    <row r="127" spans="1:7" ht="18.75" customHeight="1">
      <c r="A127" s="31"/>
      <c r="B127" s="10"/>
      <c r="C127" s="10"/>
      <c r="D127" s="10"/>
      <c r="E127" s="11"/>
      <c r="F127" s="11"/>
      <c r="G127" s="27"/>
    </row>
    <row r="128" spans="1:7" ht="16.5" customHeight="1">
      <c r="A128" s="31"/>
      <c r="B128" s="10"/>
      <c r="C128" s="10"/>
      <c r="D128" s="11"/>
      <c r="E128" s="11"/>
      <c r="F128" s="11"/>
      <c r="G128" s="28"/>
    </row>
    <row r="129" spans="1:7" ht="16.5" customHeight="1">
      <c r="A129" s="16"/>
      <c r="B129" s="10"/>
      <c r="C129" s="10"/>
      <c r="D129" s="11"/>
      <c r="E129" s="11"/>
      <c r="F129" s="11"/>
      <c r="G129" s="28"/>
    </row>
    <row r="130" spans="1:7" ht="27.75" customHeight="1">
      <c r="A130" s="13"/>
      <c r="B130" s="11"/>
      <c r="C130" s="11"/>
      <c r="D130" s="11"/>
      <c r="E130" s="14"/>
      <c r="F130" s="10"/>
      <c r="G130" s="32"/>
    </row>
    <row r="131" spans="1:7" ht="16.5" customHeight="1">
      <c r="A131" s="29"/>
      <c r="B131" s="14"/>
      <c r="C131" s="14"/>
      <c r="D131" s="14"/>
      <c r="E131" s="14"/>
      <c r="F131" s="10"/>
      <c r="G131" s="28"/>
    </row>
    <row r="132" spans="1:7" ht="17.25" customHeight="1">
      <c r="A132" s="15"/>
      <c r="B132" s="14"/>
      <c r="C132" s="14"/>
      <c r="D132" s="14"/>
      <c r="E132" s="14"/>
      <c r="F132" s="10"/>
      <c r="G132" s="28"/>
    </row>
    <row r="133" spans="1:7" ht="17.25" customHeight="1">
      <c r="A133" s="19"/>
      <c r="B133" s="33"/>
      <c r="C133" s="34"/>
      <c r="D133" s="20"/>
      <c r="E133" s="20"/>
      <c r="F133" s="20"/>
      <c r="G133" s="21"/>
    </row>
    <row r="134" spans="1:7" ht="16.5" customHeight="1">
      <c r="A134" s="9"/>
      <c r="B134" s="35"/>
      <c r="C134" s="20"/>
      <c r="D134" s="20"/>
      <c r="E134" s="20"/>
      <c r="F134" s="24"/>
      <c r="G134" s="36"/>
    </row>
    <row r="135" spans="1:7" ht="16.5" customHeight="1">
      <c r="A135" s="13"/>
      <c r="B135" s="37"/>
      <c r="C135" s="24"/>
      <c r="D135" s="24"/>
      <c r="E135" s="38"/>
      <c r="F135" s="24"/>
      <c r="G135" s="36"/>
    </row>
    <row r="136" spans="1:7" ht="16.5" customHeight="1">
      <c r="A136" s="23"/>
      <c r="B136" s="37"/>
      <c r="C136" s="24"/>
      <c r="D136" s="24"/>
      <c r="E136" s="38"/>
      <c r="F136" s="24"/>
      <c r="G136" s="22"/>
    </row>
    <row r="137" spans="1:7" ht="16.5" customHeight="1">
      <c r="A137" s="23"/>
      <c r="B137" s="37"/>
      <c r="C137" s="24"/>
      <c r="D137" s="24"/>
      <c r="E137" s="38"/>
      <c r="F137" s="24"/>
      <c r="G137" s="22"/>
    </row>
    <row r="138" spans="1:7" ht="16.5" customHeight="1">
      <c r="A138" s="39"/>
      <c r="B138" s="1"/>
      <c r="C138" s="1"/>
      <c r="D138" s="1"/>
      <c r="E138" s="1"/>
      <c r="F138" s="1"/>
      <c r="G138" s="40"/>
    </row>
    <row r="139" spans="1:7" ht="18.75">
      <c r="A139" s="41"/>
      <c r="B139" s="1"/>
      <c r="C139" s="1"/>
      <c r="D139" s="1"/>
      <c r="E139" s="1"/>
      <c r="F139" s="1"/>
      <c r="G139" s="42"/>
    </row>
    <row r="140" ht="12.75">
      <c r="G14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2020-04-07T02:04:20Z</cp:lastPrinted>
  <dcterms:created xsi:type="dcterms:W3CDTF">2002-11-05T02:31:31Z</dcterms:created>
  <dcterms:modified xsi:type="dcterms:W3CDTF">2020-04-07T04:12:42Z</dcterms:modified>
  <cp:category/>
  <cp:version/>
  <cp:contentType/>
  <cp:contentStatus/>
</cp:coreProperties>
</file>