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3" yWindow="33" windowWidth="14356" windowHeight="1176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<sst xmlns="http://schemas.openxmlformats.org/spreadsheetml/2006/main" count="177" uniqueCount="95">
  <si>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</si>
  <si>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</si>
  <si>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</si>
  <si>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</si>
  <si>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</si>
  <si>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</si>
  <si>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</si>
  <si>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</si>
  <si>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</si>
  <si>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</si>
  <si>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</si>
  <si>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</si>
  <si>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</si>
  <si>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</si>
  <si>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</si>
  <si>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</si>
  <si>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</si>
  <si>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</si>
  <si>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</si>
  <si>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</si>
  <si>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</si>
  <si>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</si>
  <si>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</si>
  <si>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</si>
  <si>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</si>
  <si>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</si>
  <si>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</si>
  <si>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</si>
  <si>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</si>
  <si>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</si>
  <si>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</si>
  <si>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</si>
  <si>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</si>
  <si>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</si>
  <si>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</si>
  <si>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</si>
  <si>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</si>
  <si>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</si>
  <si>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</si>
  <si>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</si>
  <si>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</si>
  <si>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</si>
  <si>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</si>
  <si>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</si>
  <si>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</si>
  <si>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</si>
  <si>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</si>
  <si>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</si>
  <si>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</si>
  <si>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</si>
  <si>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</si>
  <si>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</si>
  <si>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</si>
  <si>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</si>
  <si>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</si>
  <si>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</si>
  <si>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</si>
  <si>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</si>
  <si>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</si>
  <si>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</si>
  <si>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</si>
  <si>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</si>
  <si>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</si>
  <si>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</si>
  <si>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</si>
  <si>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</si>
  <si>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</si>
  <si>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</si>
  <si>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</si>
  <si>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</si>
  <si>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</si>
  <si>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</si>
  <si>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</si>
  <si>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</si>
  <si>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</si>
  <si>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</si>
  <si>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</si>
  <si>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</si>
  <si>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</si>
  <si>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</si>
  <si>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</si>
  <si>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</si>
  <si>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</si>
  <si>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</si>
  <si>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</si>
  <si>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</si>
  <si>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</si>
  <si>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</si>
  <si>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</si>
  <si>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</si>
  <si>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</si>
  <si>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</si>
  <si>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</si>
  <si>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</si>
  <si>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от  28 февраля 2023 г. № 03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</si>
</sst>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A1">
      <selection activeCell="G49" sqref="G49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">
      <c r="A1" s="54"/>
      <c r="B1" s="114" t="s">
        <v>91</v>
      </c>
      <c r="C1" s="114"/>
      <c r="D1" s="114"/>
      <c r="E1" s="114"/>
      <c r="F1" s="114"/>
    </row>
    <row r="2" spans="1:6" ht="15">
      <c r="A2" s="54"/>
      <c r="B2" s="115" t="s">
        <v>94</v>
      </c>
      <c r="C2" s="115"/>
      <c r="D2" s="115"/>
      <c r="E2" s="115"/>
      <c r="F2" s="115"/>
    </row>
    <row r="3" spans="1:6" ht="15">
      <c r="A3" s="55"/>
      <c r="B3" s="111"/>
      <c r="C3" s="111"/>
      <c r="D3" s="111"/>
      <c r="E3" s="56"/>
      <c r="F3" s="57"/>
    </row>
    <row r="4" spans="1:13" ht="83.25" customHeight="1">
      <c r="A4" s="113" t="s">
        <v>87</v>
      </c>
      <c r="B4" s="113"/>
      <c r="C4" s="113"/>
      <c r="D4" s="113"/>
      <c r="E4" s="113"/>
      <c r="F4" s="113"/>
      <c r="J4" s="119"/>
      <c r="K4" s="119"/>
      <c r="L4" s="119"/>
      <c r="M4" s="119"/>
    </row>
    <row r="5" spans="1:6" ht="15">
      <c r="A5" s="112"/>
      <c r="B5" s="112"/>
      <c r="C5" s="112"/>
      <c r="D5" s="112"/>
      <c r="E5" s="58"/>
      <c r="F5" s="59" t="s">
        <v>49</v>
      </c>
    </row>
    <row r="6" spans="1:6" ht="21" customHeight="1">
      <c r="A6" s="108" t="s">
        <v>2</v>
      </c>
      <c r="B6" s="120" t="s">
        <v>12</v>
      </c>
      <c r="C6" s="116" t="s">
        <v>13</v>
      </c>
      <c r="D6" s="116" t="s">
        <v>88</v>
      </c>
      <c r="E6" s="116" t="s">
        <v>89</v>
      </c>
      <c r="F6" s="116" t="s">
        <v>90</v>
      </c>
    </row>
    <row r="7" spans="1:6" ht="10.5" customHeight="1">
      <c r="A7" s="109"/>
      <c r="B7" s="121"/>
      <c r="C7" s="117"/>
      <c r="D7" s="117"/>
      <c r="E7" s="117"/>
      <c r="F7" s="117"/>
    </row>
    <row r="8" spans="1:6" ht="24.75" customHeight="1">
      <c r="A8" s="110"/>
      <c r="B8" s="122"/>
      <c r="C8" s="118"/>
      <c r="D8" s="118"/>
      <c r="E8" s="118"/>
      <c r="F8" s="118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">
      <c r="A10" s="64" t="s">
        <v>19</v>
      </c>
      <c r="B10" s="65" t="s">
        <v>32</v>
      </c>
      <c r="C10" s="65"/>
      <c r="D10" s="66">
        <f>D11+D13+D17+D19+D22+D25+D26+D28+D30+D33+D34+D35+D36+D37+D32</f>
        <v>4621946.84</v>
      </c>
      <c r="E10" s="66">
        <f>E11+E13+E17+E19+E22+E25+E26+E28+E30+E33+E34+E35+E36+E37</f>
        <v>4316092.88</v>
      </c>
      <c r="F10" s="66">
        <f>F11+F13+F17+F19+F22+F25+F26+F28+F30+F33+F34+F35+F36+F37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999624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999624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2193666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1661019.2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0.7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58</v>
      </c>
      <c r="C35" s="70" t="s">
        <v>8</v>
      </c>
      <c r="D35" s="75">
        <v>25000</v>
      </c>
      <c r="E35" s="75">
        <v>25000</v>
      </c>
      <c r="F35" s="75">
        <v>25000</v>
      </c>
    </row>
    <row r="36" spans="1:18" ht="31.5" customHeight="1">
      <c r="A36" s="51" t="s">
        <v>50</v>
      </c>
      <c r="B36" s="82" t="s">
        <v>51</v>
      </c>
      <c r="C36" s="70" t="s">
        <v>8</v>
      </c>
      <c r="D36" s="75">
        <v>331710</v>
      </c>
      <c r="E36" s="75">
        <v>331710</v>
      </c>
      <c r="F36" s="75">
        <v>331710</v>
      </c>
      <c r="G36" s="48"/>
      <c r="H36" s="49"/>
      <c r="I36" s="49"/>
      <c r="J36" s="49"/>
      <c r="K36" s="47"/>
      <c r="R36" s="47"/>
    </row>
    <row r="37" spans="1:6" ht="30.75">
      <c r="A37" s="60" t="s">
        <v>15</v>
      </c>
      <c r="B37" s="67" t="s">
        <v>31</v>
      </c>
      <c r="C37" s="67"/>
      <c r="D37" s="76">
        <f>D38+D39</f>
        <v>135600</v>
      </c>
      <c r="E37" s="83">
        <f>E38+E39</f>
        <v>142100</v>
      </c>
      <c r="F37" s="83">
        <f>F38+F39</f>
        <v>147300</v>
      </c>
    </row>
    <row r="38" spans="1:6" ht="46.5">
      <c r="A38" s="73" t="s">
        <v>5</v>
      </c>
      <c r="B38" s="70" t="s">
        <v>31</v>
      </c>
      <c r="C38" s="70" t="s">
        <v>6</v>
      </c>
      <c r="D38" s="75">
        <v>135600</v>
      </c>
      <c r="E38" s="75">
        <v>142100</v>
      </c>
      <c r="F38" s="75">
        <v>147300</v>
      </c>
    </row>
    <row r="39" spans="1:6" ht="13.5" customHeight="1">
      <c r="A39" s="73" t="s">
        <v>7</v>
      </c>
      <c r="B39" s="70" t="s">
        <v>31</v>
      </c>
      <c r="C39" s="70" t="s">
        <v>8</v>
      </c>
      <c r="D39" s="75">
        <v>0</v>
      </c>
      <c r="E39" s="84">
        <v>0</v>
      </c>
      <c r="F39" s="84">
        <v>0</v>
      </c>
    </row>
    <row r="40" spans="1:6" s="44" customFormat="1" ht="61.5">
      <c r="A40" s="64" t="s">
        <v>62</v>
      </c>
      <c r="B40" s="85" t="s">
        <v>33</v>
      </c>
      <c r="C40" s="79"/>
      <c r="D40" s="66">
        <f>D41+D43</f>
        <v>673386.24</v>
      </c>
      <c r="E40" s="66">
        <f aca="true" t="shared" si="0" ref="D40:F41">E41</f>
        <v>0</v>
      </c>
      <c r="F40" s="66">
        <f t="shared" si="0"/>
        <v>0</v>
      </c>
    </row>
    <row r="41" spans="1:6" s="44" customFormat="1" ht="15">
      <c r="A41" s="86" t="s">
        <v>20</v>
      </c>
      <c r="B41" s="87" t="s">
        <v>73</v>
      </c>
      <c r="C41" s="79"/>
      <c r="D41" s="77">
        <f t="shared" si="0"/>
        <v>2400</v>
      </c>
      <c r="E41" s="77">
        <f t="shared" si="0"/>
        <v>0</v>
      </c>
      <c r="F41" s="77">
        <f t="shared" si="0"/>
        <v>0</v>
      </c>
    </row>
    <row r="42" spans="1:6" s="44" customFormat="1" ht="15">
      <c r="A42" s="73" t="s">
        <v>7</v>
      </c>
      <c r="B42" s="87" t="s">
        <v>73</v>
      </c>
      <c r="C42" s="79" t="s">
        <v>8</v>
      </c>
      <c r="D42" s="77">
        <v>2400</v>
      </c>
      <c r="E42" s="77">
        <v>0</v>
      </c>
      <c r="F42" s="77">
        <v>0</v>
      </c>
    </row>
    <row r="43" spans="1:6" ht="15">
      <c r="A43" s="51" t="s">
        <v>21</v>
      </c>
      <c r="B43" s="70" t="s">
        <v>74</v>
      </c>
      <c r="C43" s="70"/>
      <c r="D43" s="75">
        <f>D44</f>
        <v>670986.24</v>
      </c>
      <c r="E43" s="84">
        <v>0</v>
      </c>
      <c r="F43" s="84">
        <v>0</v>
      </c>
    </row>
    <row r="44" spans="1:6" ht="16.5" customHeight="1">
      <c r="A44" s="88" t="s">
        <v>18</v>
      </c>
      <c r="B44" s="70" t="s">
        <v>74</v>
      </c>
      <c r="C44" s="70" t="s">
        <v>8</v>
      </c>
      <c r="D44" s="75">
        <v>670986.24</v>
      </c>
      <c r="E44" s="84">
        <v>0</v>
      </c>
      <c r="F44" s="84">
        <v>0</v>
      </c>
    </row>
    <row r="45" spans="1:6" s="44" customFormat="1" ht="30.75">
      <c r="A45" s="89" t="s">
        <v>61</v>
      </c>
      <c r="B45" s="85" t="s">
        <v>35</v>
      </c>
      <c r="C45" s="79"/>
      <c r="D45" s="90">
        <f>D46+D51</f>
        <v>5791726.24</v>
      </c>
      <c r="E45" s="90">
        <f>E46+E51</f>
        <v>5774826.24</v>
      </c>
      <c r="F45" s="90">
        <f>F46+F51</f>
        <v>5774826.24</v>
      </c>
    </row>
    <row r="46" spans="1:11" s="44" customFormat="1" ht="30.75">
      <c r="A46" s="91" t="s">
        <v>68</v>
      </c>
      <c r="B46" s="85" t="s">
        <v>46</v>
      </c>
      <c r="C46" s="65"/>
      <c r="D46" s="66">
        <f>D47+D49</f>
        <v>31900</v>
      </c>
      <c r="E46" s="92">
        <f>E47+E49</f>
        <v>15000</v>
      </c>
      <c r="F46" s="92">
        <f>F47+F49</f>
        <v>15000</v>
      </c>
      <c r="J46" s="46"/>
      <c r="K46" s="46"/>
    </row>
    <row r="47" spans="1:11" ht="17.25" customHeight="1">
      <c r="A47" s="93" t="s">
        <v>20</v>
      </c>
      <c r="B47" s="70" t="s">
        <v>75</v>
      </c>
      <c r="C47" s="67"/>
      <c r="D47" s="76">
        <f>D48</f>
        <v>16900</v>
      </c>
      <c r="E47" s="76">
        <f>E48</f>
        <v>15000</v>
      </c>
      <c r="F47" s="76">
        <f>F48</f>
        <v>15000</v>
      </c>
      <c r="G47" s="2"/>
      <c r="H47" s="2"/>
      <c r="I47" s="2"/>
      <c r="J47" s="2"/>
      <c r="K47" s="2"/>
    </row>
    <row r="48" spans="1:11" ht="15" customHeight="1">
      <c r="A48" s="73" t="s">
        <v>7</v>
      </c>
      <c r="B48" s="70" t="s">
        <v>75</v>
      </c>
      <c r="C48" s="70" t="s">
        <v>8</v>
      </c>
      <c r="D48" s="71">
        <v>16900</v>
      </c>
      <c r="E48" s="71">
        <v>15000</v>
      </c>
      <c r="F48" s="71">
        <v>15000</v>
      </c>
      <c r="G48" s="2"/>
      <c r="H48" s="2"/>
      <c r="I48" s="2"/>
      <c r="J48" s="2"/>
      <c r="K48" s="2"/>
    </row>
    <row r="49" spans="1:9" s="44" customFormat="1" ht="30.75">
      <c r="A49" s="64" t="s">
        <v>34</v>
      </c>
      <c r="B49" s="85" t="s">
        <v>76</v>
      </c>
      <c r="C49" s="65"/>
      <c r="D49" s="90">
        <f>D50</f>
        <v>15000</v>
      </c>
      <c r="E49" s="94">
        <f>E50</f>
        <v>0</v>
      </c>
      <c r="F49" s="94">
        <f>F50</f>
        <v>0</v>
      </c>
      <c r="G49" s="46"/>
      <c r="H49" s="46"/>
      <c r="I49" s="46"/>
    </row>
    <row r="50" spans="1:8" ht="15">
      <c r="A50" s="73" t="s">
        <v>7</v>
      </c>
      <c r="B50" s="70" t="s">
        <v>76</v>
      </c>
      <c r="C50" s="70" t="s">
        <v>8</v>
      </c>
      <c r="D50" s="71">
        <v>15000</v>
      </c>
      <c r="E50" s="95">
        <v>0</v>
      </c>
      <c r="F50" s="95">
        <v>0</v>
      </c>
      <c r="G50" s="2"/>
      <c r="H50" s="2"/>
    </row>
    <row r="51" spans="1:6" s="44" customFormat="1" ht="15.75" customHeight="1">
      <c r="A51" s="64" t="s">
        <v>16</v>
      </c>
      <c r="B51" s="65" t="s">
        <v>55</v>
      </c>
      <c r="C51" s="79"/>
      <c r="D51" s="66">
        <f>D53</f>
        <v>5759826.24</v>
      </c>
      <c r="E51" s="66">
        <f aca="true" t="shared" si="1" ref="D51:F52">E52</f>
        <v>5759826.24</v>
      </c>
      <c r="F51" s="66">
        <f t="shared" si="1"/>
        <v>5759826.24</v>
      </c>
    </row>
    <row r="52" spans="1:9" ht="15">
      <c r="A52" s="96" t="s">
        <v>47</v>
      </c>
      <c r="B52" s="70" t="s">
        <v>78</v>
      </c>
      <c r="C52" s="43"/>
      <c r="D52" s="71">
        <f t="shared" si="1"/>
        <v>5759826.24</v>
      </c>
      <c r="E52" s="71">
        <f t="shared" si="1"/>
        <v>5759826.24</v>
      </c>
      <c r="F52" s="71">
        <f t="shared" si="1"/>
        <v>5759826.24</v>
      </c>
      <c r="G52" s="50"/>
      <c r="H52" s="50"/>
      <c r="I52" s="50"/>
    </row>
    <row r="53" spans="1:6" ht="15">
      <c r="A53" s="73" t="s">
        <v>7</v>
      </c>
      <c r="B53" s="70" t="s">
        <v>77</v>
      </c>
      <c r="C53" s="70" t="s">
        <v>8</v>
      </c>
      <c r="D53" s="75">
        <v>5759826.24</v>
      </c>
      <c r="E53" s="75">
        <v>5759826.24</v>
      </c>
      <c r="F53" s="75">
        <v>5759826.24</v>
      </c>
    </row>
    <row r="54" spans="1:6" s="44" customFormat="1" ht="46.5">
      <c r="A54" s="97" t="s">
        <v>60</v>
      </c>
      <c r="B54" s="65" t="s">
        <v>36</v>
      </c>
      <c r="C54" s="65"/>
      <c r="D54" s="76">
        <v>12000</v>
      </c>
      <c r="E54" s="76">
        <v>12000</v>
      </c>
      <c r="F54" s="76">
        <v>12000</v>
      </c>
    </row>
    <row r="55" spans="1:7" s="44" customFormat="1" ht="15">
      <c r="A55" s="81" t="s">
        <v>45</v>
      </c>
      <c r="B55" s="79" t="s">
        <v>79</v>
      </c>
      <c r="C55" s="65"/>
      <c r="D55" s="75">
        <v>12000</v>
      </c>
      <c r="E55" s="75">
        <v>12000</v>
      </c>
      <c r="F55" s="75">
        <v>12000</v>
      </c>
      <c r="G55" s="45"/>
    </row>
    <row r="56" spans="1:6" ht="17.25" customHeight="1">
      <c r="A56" s="88" t="s">
        <v>18</v>
      </c>
      <c r="B56" s="70" t="s">
        <v>79</v>
      </c>
      <c r="C56" s="70" t="s">
        <v>8</v>
      </c>
      <c r="D56" s="75">
        <v>12000</v>
      </c>
      <c r="E56" s="75">
        <v>12000</v>
      </c>
      <c r="F56" s="75">
        <v>12000</v>
      </c>
    </row>
    <row r="57" spans="1:8" s="44" customFormat="1" ht="46.5">
      <c r="A57" s="97" t="s">
        <v>59</v>
      </c>
      <c r="B57" s="65" t="s">
        <v>37</v>
      </c>
      <c r="C57" s="79"/>
      <c r="D57" s="90">
        <f>D58+D61+D63+D65</f>
        <v>29708514.18</v>
      </c>
      <c r="E57" s="90">
        <f>E58+E62+E65</f>
        <v>8532259.88</v>
      </c>
      <c r="F57" s="90">
        <f>F58+F62+F65</f>
        <v>9551477.879999999</v>
      </c>
      <c r="G57" s="46"/>
      <c r="H57" s="46"/>
    </row>
    <row r="58" spans="1:7" s="44" customFormat="1" ht="15">
      <c r="A58" s="81" t="s">
        <v>43</v>
      </c>
      <c r="B58" s="79" t="s">
        <v>80</v>
      </c>
      <c r="C58" s="79"/>
      <c r="D58" s="98">
        <f>D59+D60</f>
        <v>27281686.34</v>
      </c>
      <c r="E58" s="98">
        <f>E59+E60</f>
        <v>6399912.04</v>
      </c>
      <c r="F58" s="98">
        <f>F59+F60</f>
        <v>7419130.04</v>
      </c>
      <c r="G58" s="45"/>
    </row>
    <row r="59" spans="1:6" s="44" customFormat="1" ht="15">
      <c r="A59" s="78" t="s">
        <v>7</v>
      </c>
      <c r="B59" s="79" t="s">
        <v>80</v>
      </c>
      <c r="C59" s="79" t="s">
        <v>8</v>
      </c>
      <c r="D59" s="77">
        <v>27275486.34</v>
      </c>
      <c r="E59" s="77">
        <v>6393712.04</v>
      </c>
      <c r="F59" s="77">
        <v>7412930.04</v>
      </c>
    </row>
    <row r="60" spans="1:6" s="44" customFormat="1" ht="15">
      <c r="A60" s="78" t="s">
        <v>53</v>
      </c>
      <c r="B60" s="79" t="s">
        <v>80</v>
      </c>
      <c r="C60" s="79" t="s">
        <v>54</v>
      </c>
      <c r="D60" s="77">
        <v>6200</v>
      </c>
      <c r="E60" s="77">
        <v>6200</v>
      </c>
      <c r="F60" s="77">
        <v>6200</v>
      </c>
    </row>
    <row r="61" spans="1:7" s="106" customFormat="1" ht="15">
      <c r="A61" s="60" t="s">
        <v>20</v>
      </c>
      <c r="B61" s="65" t="s">
        <v>81</v>
      </c>
      <c r="C61" s="65"/>
      <c r="D61" s="66">
        <f>D62</f>
        <v>1000000</v>
      </c>
      <c r="E61" s="92">
        <f>E62</f>
        <v>1000000</v>
      </c>
      <c r="F61" s="92">
        <f>F62</f>
        <v>1000000</v>
      </c>
      <c r="G61" s="105"/>
    </row>
    <row r="62" spans="1:7" s="44" customFormat="1" ht="15">
      <c r="A62" s="78" t="s">
        <v>7</v>
      </c>
      <c r="B62" s="79" t="s">
        <v>81</v>
      </c>
      <c r="C62" s="79" t="s">
        <v>8</v>
      </c>
      <c r="D62" s="77">
        <v>1000000</v>
      </c>
      <c r="E62" s="77">
        <v>1000000</v>
      </c>
      <c r="F62" s="77">
        <v>1000000</v>
      </c>
      <c r="G62" s="45"/>
    </row>
    <row r="63" spans="1:7" s="106" customFormat="1" ht="15">
      <c r="A63" s="64" t="s">
        <v>44</v>
      </c>
      <c r="B63" s="65" t="s">
        <v>82</v>
      </c>
      <c r="C63" s="65"/>
      <c r="D63" s="66">
        <f>D64</f>
        <v>294480</v>
      </c>
      <c r="E63" s="66">
        <f>E64</f>
        <v>0</v>
      </c>
      <c r="F63" s="66">
        <f>F64</f>
        <v>0</v>
      </c>
      <c r="G63" s="105"/>
    </row>
    <row r="64" spans="1:6" s="44" customFormat="1" ht="14.25" customHeight="1">
      <c r="A64" s="78" t="s">
        <v>7</v>
      </c>
      <c r="B64" s="79" t="s">
        <v>82</v>
      </c>
      <c r="C64" s="79" t="s">
        <v>8</v>
      </c>
      <c r="D64" s="77">
        <v>294480</v>
      </c>
      <c r="E64" s="99">
        <v>0</v>
      </c>
      <c r="F64" s="99">
        <v>0</v>
      </c>
    </row>
    <row r="65" spans="1:6" s="106" customFormat="1" ht="15">
      <c r="A65" s="107" t="s">
        <v>17</v>
      </c>
      <c r="B65" s="65" t="s">
        <v>83</v>
      </c>
      <c r="C65" s="65"/>
      <c r="D65" s="66">
        <f>D66</f>
        <v>1132347.84</v>
      </c>
      <c r="E65" s="66">
        <f>E66</f>
        <v>1132347.84</v>
      </c>
      <c r="F65" s="66">
        <f>F66</f>
        <v>1132347.84</v>
      </c>
    </row>
    <row r="66" spans="1:7" s="44" customFormat="1" ht="15">
      <c r="A66" s="78" t="s">
        <v>0</v>
      </c>
      <c r="B66" s="79" t="s">
        <v>83</v>
      </c>
      <c r="C66" s="79" t="s">
        <v>1</v>
      </c>
      <c r="D66" s="77">
        <v>1132347.84</v>
      </c>
      <c r="E66" s="77">
        <v>1132347.84</v>
      </c>
      <c r="F66" s="77">
        <v>1132347.84</v>
      </c>
      <c r="G66" s="103"/>
    </row>
    <row r="67" spans="1:6" s="44" customFormat="1" ht="44.25" customHeight="1">
      <c r="A67" s="102" t="s">
        <v>63</v>
      </c>
      <c r="B67" s="85" t="s">
        <v>38</v>
      </c>
      <c r="C67" s="79"/>
      <c r="D67" s="66">
        <f>D68+D70</f>
        <v>901000</v>
      </c>
      <c r="E67" s="66">
        <f>E68+E70</f>
        <v>601000</v>
      </c>
      <c r="F67" s="66">
        <f>F68+F70</f>
        <v>601000</v>
      </c>
    </row>
    <row r="68" spans="1:6" ht="30" customHeight="1">
      <c r="A68" s="104" t="s">
        <v>69</v>
      </c>
      <c r="B68" s="70" t="s">
        <v>84</v>
      </c>
      <c r="C68" s="70"/>
      <c r="D68" s="75">
        <v>1000</v>
      </c>
      <c r="E68" s="75">
        <v>1000</v>
      </c>
      <c r="F68" s="75">
        <v>1000</v>
      </c>
    </row>
    <row r="69" spans="1:6" ht="17.25" customHeight="1">
      <c r="A69" s="88" t="s">
        <v>18</v>
      </c>
      <c r="B69" s="70" t="s">
        <v>84</v>
      </c>
      <c r="C69" s="70" t="s">
        <v>8</v>
      </c>
      <c r="D69" s="75">
        <v>1000</v>
      </c>
      <c r="E69" s="75">
        <v>1000</v>
      </c>
      <c r="F69" s="75">
        <v>1000</v>
      </c>
    </row>
    <row r="70" spans="1:6" ht="15">
      <c r="A70" s="100" t="s">
        <v>24</v>
      </c>
      <c r="B70" s="70" t="s">
        <v>85</v>
      </c>
      <c r="C70" s="70"/>
      <c r="D70" s="75">
        <f>D71</f>
        <v>900000</v>
      </c>
      <c r="E70" s="75">
        <v>600000</v>
      </c>
      <c r="F70" s="75">
        <v>600000</v>
      </c>
    </row>
    <row r="71" spans="1:6" ht="18" customHeight="1">
      <c r="A71" s="88" t="s">
        <v>18</v>
      </c>
      <c r="B71" s="70" t="s">
        <v>85</v>
      </c>
      <c r="C71" s="70" t="s">
        <v>8</v>
      </c>
      <c r="D71" s="75">
        <v>900000</v>
      </c>
      <c r="E71" s="75">
        <v>600000</v>
      </c>
      <c r="F71" s="75">
        <v>600000</v>
      </c>
    </row>
    <row r="72" spans="1:6" s="44" customFormat="1" ht="46.5">
      <c r="A72" s="89" t="s">
        <v>64</v>
      </c>
      <c r="B72" s="65" t="s">
        <v>39</v>
      </c>
      <c r="C72" s="65"/>
      <c r="D72" s="66">
        <f>D73</f>
        <v>5000</v>
      </c>
      <c r="E72" s="92">
        <f>E73</f>
        <v>6000</v>
      </c>
      <c r="F72" s="92">
        <f>F73</f>
        <v>6000</v>
      </c>
    </row>
    <row r="73" spans="1:6" ht="18" customHeight="1">
      <c r="A73" s="73" t="s">
        <v>65</v>
      </c>
      <c r="B73" s="70" t="s">
        <v>86</v>
      </c>
      <c r="C73" s="70"/>
      <c r="D73" s="75">
        <v>5000</v>
      </c>
      <c r="E73" s="84">
        <v>6000</v>
      </c>
      <c r="F73" s="84">
        <v>6000</v>
      </c>
    </row>
    <row r="74" spans="1:6" ht="30.75">
      <c r="A74" s="73" t="s">
        <v>66</v>
      </c>
      <c r="B74" s="70" t="s">
        <v>86</v>
      </c>
      <c r="C74" s="70" t="s">
        <v>8</v>
      </c>
      <c r="D74" s="75">
        <v>5000</v>
      </c>
      <c r="E74" s="84">
        <v>6000</v>
      </c>
      <c r="F74" s="84">
        <v>6000</v>
      </c>
    </row>
    <row r="75" spans="1:6" s="44" customFormat="1" ht="15">
      <c r="A75" s="64" t="s">
        <v>22</v>
      </c>
      <c r="B75" s="79"/>
      <c r="C75" s="79"/>
      <c r="D75" s="66">
        <f>D40+D45+D54+D57+D67+D72</f>
        <v>37091626.66</v>
      </c>
      <c r="E75" s="66">
        <f>E40+E45+E54+E57+E67+E72</f>
        <v>14926086.120000001</v>
      </c>
      <c r="F75" s="66">
        <f>F40+F45+F54+F57+F67+F72</f>
        <v>15945304.12</v>
      </c>
    </row>
    <row r="76" spans="1:6" ht="15">
      <c r="A76" s="101" t="s">
        <v>23</v>
      </c>
      <c r="B76" s="70"/>
      <c r="C76" s="70"/>
      <c r="D76" s="66">
        <f>D10+D75</f>
        <v>41713573.5</v>
      </c>
      <c r="E76" s="66">
        <f>E10+E75-477502</f>
        <v>18764677</v>
      </c>
      <c r="F76" s="66">
        <f>F10+F75-1005965</f>
        <v>19260632</v>
      </c>
    </row>
    <row r="77" spans="1:6" ht="15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7.2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2023-03-01T01:23:56Z</dcterms:modified>
  <cp:category/>
  <cp:version/>
  <cp:contentType/>
  <cp:contentStatus/>
</cp:coreProperties>
</file>