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<sst xmlns="http://schemas.openxmlformats.org/spreadsheetml/2006/main" count="469" uniqueCount="136">
  <si>
    <t>Рз</t>
  </si>
  <si>
    <t>ПР</t>
  </si>
  <si>
    <t>Общегосударственные вопросы</t>
  </si>
  <si>
    <t>Межбюджетные трансферты</t>
  </si>
  <si>
    <t xml:space="preserve">  Код главы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</si>
  <si>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</si>
  <si>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</si>
  <si>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</si>
  <si>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</si>
  <si>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</si>
  <si>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</si>
  <si>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</si>
  <si>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</si>
  <si>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</si>
  <si>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</si>
  <si>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05</t>
  </si>
  <si>
    <t>08</t>
  </si>
  <si>
    <t>Резерные фонды</t>
  </si>
  <si>
    <t>Непрограммные расходы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</si>
  <si>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</si>
  <si>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</si>
  <si>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100</t>
  </si>
  <si>
    <t>Расходы на обеспечение функционирования органов местного самоуправления</t>
  </si>
  <si>
    <t>Закупка товаров, работ и услуг для обеспечения государственных (муниципальных) нужд</t>
  </si>
  <si>
    <t>200</t>
  </si>
  <si>
    <t>800</t>
  </si>
  <si>
    <t>10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</si>
  <si>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</si>
  <si>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</si>
  <si>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</si>
  <si>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</si>
  <si>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</si>
  <si>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</si>
  <si>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Подпрограмма "Благоустройство"</t>
  </si>
  <si>
    <t>Непрограммные расходы местных бюджетов</t>
  </si>
  <si>
    <t>Другие общегосударственные вопросы</t>
  </si>
  <si>
    <t>Расходы по обеспечению переданных полномочий</t>
  </si>
  <si>
    <t>Мероприятия в области физической культуры и спорта</t>
  </si>
  <si>
    <t>Организация и проведение мероприятий по реализации муниципальной программы</t>
  </si>
  <si>
    <t>14</t>
  </si>
  <si>
    <t>Итого</t>
  </si>
  <si>
    <t>Резервные фонды местных администраций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</si>
  <si>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</si>
  <si>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</si>
  <si>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деятельности (оказание услуг) муниципальных учреждений культуры</t>
  </si>
  <si>
    <t>Осуществление  дорожной деятельности в отношении автомобильных дорог местного значения и сооружений на них</t>
  </si>
  <si>
    <t>Расходы на обеспечение пожарной безопасности</t>
  </si>
  <si>
    <t xml:space="preserve">Организация и проведение мероприятий по реализации муниципальной программы </t>
  </si>
  <si>
    <t>Уничтожение сырьевой базы конопли, являющейся производной для изготовления наркотиков</t>
  </si>
  <si>
    <t>88 1 00 80010</t>
  </si>
  <si>
    <t>88 0 00 00000</t>
  </si>
  <si>
    <t>88 1 00 00000</t>
  </si>
  <si>
    <t>88 1 00 10190</t>
  </si>
  <si>
    <t>88 1 00 11190</t>
  </si>
  <si>
    <t>88 1 00 10640</t>
  </si>
  <si>
    <t>88 1 00 80160</t>
  </si>
  <si>
    <t>88 1 00 51180</t>
  </si>
  <si>
    <t>881 00 51180</t>
  </si>
  <si>
    <t>03 0 00 00000</t>
  </si>
  <si>
    <t>04 0 00 00000</t>
  </si>
  <si>
    <t>Жилищно-коммунальное хозяйство</t>
  </si>
  <si>
    <t>01 0 00 00000</t>
  </si>
  <si>
    <t xml:space="preserve"> к Решению</t>
  </si>
  <si>
    <t>Функционирование высшего должностного лица субъекта Российской Федерации и муниципального образования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</si>
  <si>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</si>
  <si>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</si>
  <si>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r>
      <t>Администрация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Дмитриевского сельсовета</t>
    </r>
  </si>
  <si>
    <t>в рублях</t>
  </si>
  <si>
    <t>008</t>
  </si>
  <si>
    <t>06 0 00 00000</t>
  </si>
  <si>
    <t>88 1 00 80260</t>
  </si>
  <si>
    <t xml:space="preserve"> Прочая закупка товаров, работ и услуг для обеспечения государственных (муниципальных) нужд</t>
  </si>
  <si>
    <t>02 1 00 00000</t>
  </si>
  <si>
    <t>88 1 00 80180</t>
  </si>
  <si>
    <t>Обеспечение части передаваемых полномочий по созданию условий для развития малого и среднего предпринимательства</t>
  </si>
  <si>
    <t>8810080180</t>
  </si>
  <si>
    <t>8810011520</t>
  </si>
  <si>
    <t>2022 год</t>
  </si>
  <si>
    <t>88 1 00 80560</t>
  </si>
  <si>
    <t>Муниципальная программа "Обеспечение первичных мер пожарной безопасности, защита населения и территории от чрезвычайных ситуаций Дмитриевского сельсовета "</t>
  </si>
  <si>
    <t>Муниципальная программа "Профилактика терроризма  и экстремизма на территории Дмитриевского сельсовета "</t>
  </si>
  <si>
    <t>Подпрограмма "Противодействие злоупотреблению наркоточескими средствами и их незаконному обороту на территории Дмитриевского сельского поселения "</t>
  </si>
  <si>
    <t>Муниципальная программа "Осуществление дорожной деятельности (дорожное хозяйство) в части содержания и ремонта автомобильных дорог на территории Дмитриевского сельсовета "</t>
  </si>
  <si>
    <t>Муниципальная программа "Благоустройство территории Дмитриевского сельского поселения "</t>
  </si>
  <si>
    <t>Муниципальная программа "Развитие культуры, физической культуры и спорта на территории Дмитриевского сельского поселения "</t>
  </si>
  <si>
    <t>Расходы на мероприятия по профилактике терроризма и экстремизма</t>
  </si>
  <si>
    <t>2023 год</t>
  </si>
  <si>
    <t>ФИЗИЧЕСКАЯ КУЛЬТУРА И СПОРТ</t>
  </si>
  <si>
    <t>Организация и проведение мероприятий по реализации муниципальной программы (Закупка товаров,работ и услуг для обеспечения государственных (муниципальных ) нужд)</t>
  </si>
  <si>
    <t>НАЦИОНАЛЬНАЯ ОБОРОНА</t>
  </si>
  <si>
    <t>02 2 00 00000</t>
  </si>
  <si>
    <t>02 200 00000</t>
  </si>
  <si>
    <t>Расходы на мероприятия по благоустройству территории Дмитриевского поселения</t>
  </si>
  <si>
    <t>НАЦИОНАЛЬНАЯ ЭКОНОМИКА</t>
  </si>
  <si>
    <t>КУЛЬТУРА, КИНЕМАТОГРАФИЯ</t>
  </si>
  <si>
    <t>Муниципальная программа "Реформирование, модернизация жилищно-коммунального хозяйства и повышение энергетической эффективности Дмитриевского сельского поселения"</t>
  </si>
  <si>
    <t>Обеспечение мероприятий по капитальному ремонту многоквартирных домов</t>
  </si>
  <si>
    <t>Участие в предупреждении и ликвидации последствий чрезвычайных ситуаций и стихийных бедствий межмуниципального характера</t>
  </si>
  <si>
    <t xml:space="preserve"> Ведомственная структура расходов бюджета Дмитриевского сельсовета на 2022 год</t>
  </si>
  <si>
    <t xml:space="preserve"> и плановый период 2023 и 2024 годов</t>
  </si>
  <si>
    <t>2024 год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</si>
  <si>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</si>
  <si>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</si>
  <si>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Расходы на осуществление части полномочий по решению вопросов местного значения поселений в соответствии с заключенными договорами (Закупка товаров, работ и услуг для обеспечения государственных (муниципальных) нужд</t>
  </si>
  <si>
    <t>05 0 02 10670</t>
  </si>
  <si>
    <t>05 0 01 80230</t>
  </si>
  <si>
    <t>06 0 01 80450</t>
  </si>
  <si>
    <t>02 1 01 12220</t>
  </si>
  <si>
    <t>02 1 01 80300</t>
  </si>
  <si>
    <t>01 0 02 12220</t>
  </si>
  <si>
    <t>01 0 01 12260</t>
  </si>
  <si>
    <t>03 0 01 80410</t>
  </si>
  <si>
    <t>02 203 80 220</t>
  </si>
  <si>
    <t>04 0 01 10590</t>
  </si>
  <si>
    <t>04 0 02 80160</t>
  </si>
  <si>
    <t>04 0 04 12220</t>
  </si>
  <si>
    <t>04 0 03 80130</t>
  </si>
  <si>
    <t>04 0 000 00000</t>
  </si>
  <si>
    <t>Приложение № 5</t>
  </si>
  <si>
    <t>07</t>
  </si>
  <si>
    <t>Обеспечение проведения выборов и референдумов</t>
  </si>
  <si>
    <t>Реализация мероприятий по обеспечению проведения выборов в представительный орган местного самоуправления</t>
  </si>
  <si>
    <t>88 1 00 80430</t>
  </si>
  <si>
    <t>Поддержка проектов развития территорий поселений, основанных на местных инициативах</t>
  </si>
  <si>
    <t>02 2 02 S0400</t>
  </si>
  <si>
    <t>Прочая закупка товаров, работ и услуг, в том числе:</t>
  </si>
  <si>
    <t>средства местного бюджета</t>
  </si>
  <si>
    <t>средства областного бюджета</t>
  </si>
  <si>
    <t>средства населения</t>
  </si>
  <si>
    <t>Прочая закупка товаров , работ и услуг, в том числе:</t>
  </si>
  <si>
    <t>средства спонсоров</t>
  </si>
  <si>
    <t>02 2 02 80540</t>
  </si>
  <si>
    <t>Расходы, осуществляемые за счет прочих безвозмездных поступлений, в том числе за счет добровольных пожертвований</t>
  </si>
  <si>
    <t>02 2 03 12220</t>
  </si>
  <si>
    <t xml:space="preserve"> Иные бюджетные ассигнования</t>
  </si>
  <si>
    <t>от  07.11.2022 г № 01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</si>
</sst>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0" fontId="13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49" fontId="0" fillId="0" borderId="0" xfId="0" applyNumberFormat="1" applyFill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left" wrapText="1"/>
    </xf>
    <xf numFmtId="49" fontId="8" fillId="33" borderId="0" xfId="0" applyNumberFormat="1" applyFont="1" applyFill="1" applyBorder="1" applyAlignment="1">
      <alignment wrapText="1"/>
    </xf>
    <xf numFmtId="2" fontId="8" fillId="33" borderId="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 wrapText="1"/>
    </xf>
    <xf numFmtId="49" fontId="0" fillId="33" borderId="0" xfId="0" applyNumberFormat="1" applyFont="1" applyFill="1" applyBorder="1" applyAlignment="1">
      <alignment wrapText="1"/>
    </xf>
    <xf numFmtId="2" fontId="8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2" fontId="0" fillId="0" borderId="0" xfId="0" applyNumberFormat="1" applyFill="1" applyBorder="1" applyAlignment="1">
      <alignment wrapText="1"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0" applyNumberFormat="1" applyFont="1" applyFill="1" applyBorder="1" applyAlignment="1">
      <alignment wrapText="1"/>
    </xf>
    <xf numFmtId="49" fontId="5" fillId="33" borderId="0" xfId="0" applyNumberFormat="1" applyFont="1" applyFill="1" applyBorder="1" applyAlignment="1">
      <alignment horizontal="center" wrapText="1"/>
    </xf>
    <xf numFmtId="2" fontId="0" fillId="33" borderId="0" xfId="0" applyNumberFormat="1" applyFont="1" applyFill="1" applyBorder="1" applyAlignment="1">
      <alignment wrapText="1"/>
    </xf>
    <xf numFmtId="49" fontId="3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wrapText="1"/>
    </xf>
    <xf numFmtId="0" fontId="6" fillId="33" borderId="0" xfId="0" applyFont="1" applyFill="1" applyBorder="1" applyAlignment="1">
      <alignment horizontal="left" wrapText="1"/>
    </xf>
    <xf numFmtId="2" fontId="7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49" fontId="17" fillId="0" borderId="0" xfId="0" applyNumberFormat="1" applyFont="1" applyFill="1" applyBorder="1" applyAlignment="1">
      <alignment wrapText="1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14" fillId="33" borderId="0" xfId="0" applyFont="1" applyFill="1" applyBorder="1" applyAlignment="1">
      <alignment horizontal="left" wrapText="1"/>
    </xf>
    <xf numFmtId="49" fontId="17" fillId="33" borderId="0" xfId="0" applyNumberFormat="1" applyFont="1" applyFill="1" applyBorder="1" applyAlignment="1">
      <alignment wrapText="1"/>
    </xf>
    <xf numFmtId="2" fontId="18" fillId="33" borderId="0" xfId="0" applyNumberFormat="1" applyFont="1" applyFill="1" applyBorder="1" applyAlignment="1">
      <alignment/>
    </xf>
    <xf numFmtId="4" fontId="17" fillId="0" borderId="0" xfId="0" applyNumberFormat="1" applyFont="1" applyAlignment="1">
      <alignment/>
    </xf>
    <xf numFmtId="0" fontId="18" fillId="0" borderId="0" xfId="0" applyFont="1" applyFill="1" applyBorder="1" applyAlignment="1">
      <alignment horizontal="left" wrapText="1"/>
    </xf>
    <xf numFmtId="2" fontId="17" fillId="33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left" wrapText="1"/>
    </xf>
    <xf numFmtId="0" fontId="17" fillId="33" borderId="0" xfId="0" applyFont="1" applyFill="1" applyBorder="1" applyAlignment="1">
      <alignment horizontal="left" wrapText="1"/>
    </xf>
    <xf numFmtId="2" fontId="18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49" fontId="18" fillId="33" borderId="0" xfId="0" applyNumberFormat="1" applyFont="1" applyFill="1" applyBorder="1" applyAlignment="1">
      <alignment horizontal="center" vertical="center" wrapText="1"/>
    </xf>
    <xf numFmtId="49" fontId="17" fillId="33" borderId="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/>
    </xf>
    <xf numFmtId="0" fontId="15" fillId="0" borderId="12" xfId="0" applyFont="1" applyFill="1" applyBorder="1" applyAlignment="1">
      <alignment vertical="center" wrapText="1"/>
    </xf>
    <xf numFmtId="0" fontId="1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5" fillId="34" borderId="10" xfId="0" applyFont="1" applyFill="1" applyBorder="1" applyAlignment="1">
      <alignment horizontal="left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wrapText="1"/>
    </xf>
    <xf numFmtId="0" fontId="13" fillId="34" borderId="10" xfId="0" applyFont="1" applyFill="1" applyBorder="1" applyAlignment="1">
      <alignment horizontal="left" vertical="center" wrapText="1"/>
    </xf>
    <xf numFmtId="49" fontId="13" fillId="34" borderId="10" xfId="0" applyNumberFormat="1" applyFont="1" applyFill="1" applyBorder="1" applyAlignment="1">
      <alignment wrapText="1"/>
    </xf>
    <xf numFmtId="49" fontId="16" fillId="34" borderId="10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left" wrapText="1"/>
    </xf>
    <xf numFmtId="0" fontId="16" fillId="34" borderId="10" xfId="0" applyFont="1" applyFill="1" applyBorder="1" applyAlignment="1">
      <alignment horizontal="left" wrapText="1"/>
    </xf>
    <xf numFmtId="49" fontId="13" fillId="34" borderId="10" xfId="0" applyNumberFormat="1" applyFont="1" applyFill="1" applyBorder="1" applyAlignment="1">
      <alignment horizontal="justify" vertical="center" wrapText="1"/>
    </xf>
    <xf numFmtId="0" fontId="16" fillId="0" borderId="10" xfId="0" applyFont="1" applyFill="1" applyBorder="1" applyAlignment="1">
      <alignment/>
    </xf>
    <xf numFmtId="0" fontId="16" fillId="34" borderId="13" xfId="0" applyFont="1" applyFill="1" applyBorder="1" applyAlignment="1">
      <alignment/>
    </xf>
    <xf numFmtId="0" fontId="13" fillId="0" borderId="13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vertical="center" wrapText="1"/>
    </xf>
    <xf numFmtId="0" fontId="13" fillId="34" borderId="13" xfId="0" applyFont="1" applyFill="1" applyBorder="1" applyAlignment="1">
      <alignment horizontal="left" vertical="center" wrapText="1"/>
    </xf>
    <xf numFmtId="0" fontId="0" fillId="34" borderId="0" xfId="0" applyFill="1" applyAlignment="1">
      <alignment/>
    </xf>
    <xf numFmtId="0" fontId="13" fillId="0" borderId="14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9" fillId="34" borderId="0" xfId="0" applyFont="1" applyFill="1" applyBorder="1" applyAlignment="1">
      <alignment/>
    </xf>
    <xf numFmtId="0" fontId="16" fillId="34" borderId="10" xfId="0" applyFont="1" applyFill="1" applyBorder="1" applyAlignment="1">
      <alignment/>
    </xf>
    <xf numFmtId="4" fontId="15" fillId="0" borderId="10" xfId="0" applyNumberFormat="1" applyFont="1" applyFill="1" applyBorder="1" applyAlignment="1">
      <alignment vertical="center"/>
    </xf>
    <xf numFmtId="4" fontId="15" fillId="34" borderId="10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vertical="center" wrapText="1"/>
    </xf>
    <xf numFmtId="4" fontId="15" fillId="34" borderId="10" xfId="0" applyNumberFormat="1" applyFont="1" applyFill="1" applyBorder="1" applyAlignment="1">
      <alignment vertical="center" wrapText="1"/>
    </xf>
    <xf numFmtId="4" fontId="13" fillId="34" borderId="10" xfId="0" applyNumberFormat="1" applyFont="1" applyFill="1" applyBorder="1" applyAlignment="1">
      <alignment vertical="center"/>
    </xf>
    <xf numFmtId="4" fontId="16" fillId="34" borderId="10" xfId="0" applyNumberFormat="1" applyFont="1" applyFill="1" applyBorder="1" applyAlignment="1">
      <alignment vertical="center"/>
    </xf>
    <xf numFmtId="4" fontId="13" fillId="34" borderId="10" xfId="0" applyNumberFormat="1" applyFont="1" applyFill="1" applyBorder="1" applyAlignment="1">
      <alignment vertical="center" wrapText="1"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Fill="1" applyBorder="1" applyAlignment="1">
      <alignment vertical="center" wrapText="1"/>
    </xf>
    <xf numFmtId="49" fontId="15" fillId="34" borderId="10" xfId="0" applyNumberFormat="1" applyFont="1" applyFill="1" applyBorder="1" applyAlignment="1">
      <alignment vertical="center" wrapText="1"/>
    </xf>
    <xf numFmtId="49" fontId="13" fillId="34" borderId="10" xfId="0" applyNumberFormat="1" applyFont="1" applyFill="1" applyBorder="1" applyAlignment="1">
      <alignment vertical="center" wrapText="1"/>
    </xf>
    <xf numFmtId="49" fontId="19" fillId="34" borderId="10" xfId="0" applyNumberFormat="1" applyFont="1" applyFill="1" applyBorder="1" applyAlignment="1">
      <alignment vertical="center" wrapText="1"/>
    </xf>
    <xf numFmtId="49" fontId="14" fillId="34" borderId="10" xfId="0" applyNumberFormat="1" applyFont="1" applyFill="1" applyBorder="1" applyAlignment="1">
      <alignment vertical="center" wrapText="1"/>
    </xf>
    <xf numFmtId="0" fontId="15" fillId="34" borderId="10" xfId="53" applyFont="1" applyFill="1" applyBorder="1" applyAlignment="1">
      <alignment horizontal="left" vertical="top" wrapText="1"/>
      <protection/>
    </xf>
    <xf numFmtId="0" fontId="13" fillId="0" borderId="10" xfId="0" applyFont="1" applyBorder="1" applyAlignment="1">
      <alignment wrapText="1"/>
    </xf>
    <xf numFmtId="0" fontId="0" fillId="0" borderId="0" xfId="0" applyFont="1" applyAlignment="1">
      <alignment/>
    </xf>
    <xf numFmtId="49" fontId="15" fillId="0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vertical="center" wrapText="1"/>
    </xf>
    <xf numFmtId="0" fontId="15" fillId="34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3" fillId="34" borderId="0" xfId="0" applyFont="1" applyFill="1" applyAlignment="1">
      <alignment vertical="center" wrapText="1"/>
    </xf>
    <xf numFmtId="49" fontId="59" fillId="34" borderId="10" xfId="53" applyNumberFormat="1" applyFont="1" applyFill="1" applyBorder="1" applyAlignment="1">
      <alignment horizontal="justify" vertical="top" wrapText="1"/>
      <protection/>
    </xf>
    <xf numFmtId="49" fontId="23" fillId="34" borderId="10" xfId="0" applyNumberFormat="1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Alignment="1">
      <alignment/>
    </xf>
    <xf numFmtId="0" fontId="15" fillId="34" borderId="13" xfId="0" applyFont="1" applyFill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15" fillId="34" borderId="10" xfId="0" applyFont="1" applyFill="1" applyBorder="1" applyAlignment="1">
      <alignment vertical="center"/>
    </xf>
    <xf numFmtId="0" fontId="19" fillId="34" borderId="0" xfId="0" applyFont="1" applyFill="1" applyBorder="1" applyAlignment="1">
      <alignment/>
    </xf>
    <xf numFmtId="0" fontId="8" fillId="0" borderId="0" xfId="0" applyFont="1" applyAlignment="1">
      <alignment/>
    </xf>
    <xf numFmtId="0" fontId="15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left" wrapText="1"/>
    </xf>
    <xf numFmtId="0" fontId="16" fillId="0" borderId="11" xfId="0" applyFont="1" applyFill="1" applyBorder="1" applyAlignment="1">
      <alignment horizontal="left" wrapText="1"/>
    </xf>
    <xf numFmtId="0" fontId="13" fillId="0" borderId="0" xfId="0" applyFont="1" applyFill="1" applyAlignment="1">
      <alignment vertical="top" wrapText="1"/>
    </xf>
    <xf numFmtId="0" fontId="19" fillId="34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1"/>
  <sheetViews>
    <sheetView tabSelected="1" view="pageBreakPreview" zoomScale="90" zoomScaleSheetLayoutView="90" zoomScalePageLayoutView="0" workbookViewId="0" topLeftCell="A1">
      <selection activeCell="H3" sqref="H3:I3"/>
    </sheetView>
  </sheetViews>
  <sheetFormatPr defaultColWidth="9.00390625" defaultRowHeight="12.75"/>
  <cols>
    <col min="1" max="1" width="66.125" style="0" customWidth="1"/>
    <col min="2" max="2" width="6.375" style="0" customWidth="1"/>
    <col min="3" max="3" width="4.00390625" style="0" customWidth="1"/>
    <col min="4" max="4" width="4.125" style="0" customWidth="1"/>
    <col min="5" max="5" width="16.75390625" style="0" customWidth="1"/>
    <col min="6" max="6" width="5.75390625" style="0" customWidth="1"/>
    <col min="7" max="7" width="15.125" style="0" customWidth="1"/>
    <col min="8" max="8" width="15.00390625" style="0" customWidth="1"/>
    <col min="9" max="9" width="17.125" style="0" customWidth="1"/>
    <col min="10" max="10" width="0.37109375" style="0" customWidth="1"/>
    <col min="11" max="19" width="9.125" style="0" hidden="1" customWidth="1"/>
    <col min="20" max="20" width="0.2421875" style="0" customWidth="1"/>
    <col min="21" max="21" width="13.625" style="0" hidden="1" customWidth="1"/>
    <col min="22" max="22" width="9.125" style="0" hidden="1" customWidth="1"/>
    <col min="24" max="24" width="14.375" style="0" customWidth="1"/>
  </cols>
  <sheetData>
    <row r="1" spans="1:11" ht="15">
      <c r="A1" s="1"/>
      <c r="B1" s="1"/>
      <c r="C1" s="1"/>
      <c r="D1" s="69"/>
      <c r="E1" s="69"/>
      <c r="F1" s="69"/>
      <c r="G1" s="69"/>
      <c r="H1" s="122" t="s">
        <v>118</v>
      </c>
      <c r="I1" s="91"/>
      <c r="J1" s="69"/>
      <c r="K1" s="69"/>
    </row>
    <row r="2" spans="1:11" ht="15">
      <c r="A2" s="1"/>
      <c r="B2" s="1"/>
      <c r="C2" s="1"/>
      <c r="D2" s="69"/>
      <c r="E2" s="69"/>
      <c r="F2" s="69"/>
      <c r="G2" s="69"/>
      <c r="H2" s="128" t="s">
        <v>62</v>
      </c>
      <c r="I2" s="128"/>
      <c r="J2" s="69"/>
      <c r="K2" s="69"/>
    </row>
    <row r="3" spans="1:11" ht="15">
      <c r="A3" s="1"/>
      <c r="B3" s="1"/>
      <c r="C3" s="1"/>
      <c r="D3" s="69"/>
      <c r="E3" s="69"/>
      <c r="F3" s="69"/>
      <c r="G3" s="69"/>
      <c r="H3" s="128" t="s">
        <v>135</v>
      </c>
      <c r="I3" s="128"/>
      <c r="J3" s="69"/>
      <c r="K3" s="69"/>
    </row>
    <row r="4" spans="1:9" ht="12.75">
      <c r="A4" s="3"/>
      <c r="B4" s="3"/>
      <c r="C4" s="3"/>
      <c r="D4" s="70"/>
      <c r="E4" s="70"/>
      <c r="F4" s="70"/>
      <c r="G4" s="70"/>
      <c r="H4" s="87"/>
      <c r="I4" s="87"/>
    </row>
    <row r="5" spans="1:7" ht="12.75">
      <c r="A5" s="3"/>
      <c r="B5" s="3"/>
      <c r="C5" s="3"/>
      <c r="D5" s="2"/>
      <c r="E5" s="2"/>
      <c r="F5" s="2"/>
      <c r="G5" s="2"/>
    </row>
    <row r="6" spans="1:7" ht="12.75">
      <c r="A6" s="3"/>
      <c r="B6" s="3"/>
      <c r="C6" s="3"/>
      <c r="D6" s="2"/>
      <c r="E6" s="2"/>
      <c r="F6" s="2"/>
      <c r="G6" s="2"/>
    </row>
    <row r="7" spans="1:9" ht="15.75">
      <c r="A7" s="129" t="s">
        <v>98</v>
      </c>
      <c r="B7" s="129"/>
      <c r="C7" s="129"/>
      <c r="D7" s="129"/>
      <c r="E7" s="129"/>
      <c r="F7" s="129"/>
      <c r="G7" s="129"/>
      <c r="H7" s="129"/>
      <c r="I7" s="129"/>
    </row>
    <row r="8" spans="1:9" ht="15.75">
      <c r="A8" s="129" t="s">
        <v>99</v>
      </c>
      <c r="B8" s="129"/>
      <c r="C8" s="129"/>
      <c r="D8" s="129"/>
      <c r="E8" s="129"/>
      <c r="F8" s="129"/>
      <c r="G8" s="129"/>
      <c r="H8" s="129"/>
      <c r="I8" s="129"/>
    </row>
    <row r="9" spans="1:9" ht="12.75">
      <c r="A9" s="130"/>
      <c r="B9" s="130"/>
      <c r="C9" s="130"/>
      <c r="D9" s="130"/>
      <c r="E9" s="130"/>
      <c r="F9" s="59"/>
      <c r="G9" s="67"/>
      <c r="I9" s="67" t="s">
        <v>67</v>
      </c>
    </row>
    <row r="10" spans="1:9" ht="25.5">
      <c r="A10" s="68" t="s">
        <v>7</v>
      </c>
      <c r="B10" s="42" t="s">
        <v>4</v>
      </c>
      <c r="C10" s="42" t="s">
        <v>0</v>
      </c>
      <c r="D10" s="42" t="s">
        <v>1</v>
      </c>
      <c r="E10" s="42" t="s">
        <v>29</v>
      </c>
      <c r="F10" s="42" t="s">
        <v>30</v>
      </c>
      <c r="G10" s="42" t="s">
        <v>77</v>
      </c>
      <c r="H10" s="42" t="s">
        <v>86</v>
      </c>
      <c r="I10" s="42" t="s">
        <v>100</v>
      </c>
    </row>
    <row r="11" spans="1:9" ht="14.25" customHeight="1">
      <c r="A11" s="6" t="s">
        <v>66</v>
      </c>
      <c r="B11" s="110" t="s">
        <v>68</v>
      </c>
      <c r="C11" s="42"/>
      <c r="D11" s="42"/>
      <c r="E11" s="42"/>
      <c r="F11" s="42"/>
      <c r="G11" s="43"/>
      <c r="H11" s="43"/>
      <c r="I11" s="43"/>
    </row>
    <row r="12" spans="1:9" ht="15.75">
      <c r="A12" s="6" t="s">
        <v>2</v>
      </c>
      <c r="B12" s="110" t="s">
        <v>68</v>
      </c>
      <c r="C12" s="60" t="s">
        <v>8</v>
      </c>
      <c r="D12" s="60"/>
      <c r="E12" s="44"/>
      <c r="F12" s="44"/>
      <c r="G12" s="93">
        <f>G13+G16+G27+G30+G24</f>
        <v>6089035.02</v>
      </c>
      <c r="H12" s="93">
        <f>H13+H16+H27+H30</f>
        <v>3976681.06</v>
      </c>
      <c r="I12" s="93">
        <f>I13+I16+I27+I30</f>
        <v>3976681.06</v>
      </c>
    </row>
    <row r="13" spans="1:9" ht="32.25" customHeight="1">
      <c r="A13" s="72" t="s">
        <v>63</v>
      </c>
      <c r="B13" s="73" t="s">
        <v>68</v>
      </c>
      <c r="C13" s="73" t="s">
        <v>8</v>
      </c>
      <c r="D13" s="73" t="s">
        <v>9</v>
      </c>
      <c r="E13" s="77"/>
      <c r="F13" s="75"/>
      <c r="G13" s="94">
        <f aca="true" t="shared" si="0" ref="G13:I14">G14</f>
        <v>963000</v>
      </c>
      <c r="H13" s="94">
        <f t="shared" si="0"/>
        <v>963000</v>
      </c>
      <c r="I13" s="94">
        <f t="shared" si="0"/>
        <v>963000</v>
      </c>
    </row>
    <row r="14" spans="1:9" ht="17.25" customHeight="1">
      <c r="A14" s="5" t="s">
        <v>19</v>
      </c>
      <c r="B14" s="61" t="s">
        <v>68</v>
      </c>
      <c r="C14" s="61" t="s">
        <v>8</v>
      </c>
      <c r="D14" s="61" t="s">
        <v>9</v>
      </c>
      <c r="E14" s="61" t="s">
        <v>49</v>
      </c>
      <c r="F14" s="102"/>
      <c r="G14" s="96">
        <f t="shared" si="0"/>
        <v>963000</v>
      </c>
      <c r="H14" s="96">
        <f t="shared" si="0"/>
        <v>963000</v>
      </c>
      <c r="I14" s="96">
        <f t="shared" si="0"/>
        <v>963000</v>
      </c>
    </row>
    <row r="15" spans="1:9" ht="63" customHeight="1">
      <c r="A15" s="7" t="s">
        <v>20</v>
      </c>
      <c r="B15" s="61" t="s">
        <v>68</v>
      </c>
      <c r="C15" s="61" t="s">
        <v>8</v>
      </c>
      <c r="D15" s="61" t="s">
        <v>9</v>
      </c>
      <c r="E15" s="61" t="s">
        <v>49</v>
      </c>
      <c r="F15" s="102" t="s">
        <v>21</v>
      </c>
      <c r="G15" s="96">
        <v>963000</v>
      </c>
      <c r="H15" s="96">
        <v>963000</v>
      </c>
      <c r="I15" s="96">
        <v>963000</v>
      </c>
    </row>
    <row r="16" spans="1:9" ht="47.25" customHeight="1">
      <c r="A16" s="72" t="s">
        <v>6</v>
      </c>
      <c r="B16" s="73" t="s">
        <v>68</v>
      </c>
      <c r="C16" s="73" t="s">
        <v>8</v>
      </c>
      <c r="D16" s="73" t="s">
        <v>11</v>
      </c>
      <c r="E16" s="74"/>
      <c r="F16" s="103"/>
      <c r="G16" s="97">
        <f>G17</f>
        <v>2332000</v>
      </c>
      <c r="H16" s="97">
        <f>H17</f>
        <v>2332000</v>
      </c>
      <c r="I16" s="97">
        <f>I17</f>
        <v>2332000</v>
      </c>
    </row>
    <row r="17" spans="1:9" ht="15.75">
      <c r="A17" s="5" t="s">
        <v>34</v>
      </c>
      <c r="B17" s="61" t="s">
        <v>68</v>
      </c>
      <c r="C17" s="61" t="s">
        <v>8</v>
      </c>
      <c r="D17" s="61" t="s">
        <v>11</v>
      </c>
      <c r="E17" s="74" t="s">
        <v>51</v>
      </c>
      <c r="F17" s="102"/>
      <c r="G17" s="96">
        <f>G18+G22</f>
        <v>2332000</v>
      </c>
      <c r="H17" s="96">
        <f>H18+H22</f>
        <v>2332000</v>
      </c>
      <c r="I17" s="96">
        <f>I18+I22</f>
        <v>2332000</v>
      </c>
    </row>
    <row r="18" spans="1:9" ht="31.5">
      <c r="A18" s="5" t="s">
        <v>22</v>
      </c>
      <c r="B18" s="61" t="s">
        <v>68</v>
      </c>
      <c r="C18" s="61" t="s">
        <v>8</v>
      </c>
      <c r="D18" s="61" t="s">
        <v>11</v>
      </c>
      <c r="E18" s="74" t="s">
        <v>52</v>
      </c>
      <c r="F18" s="102"/>
      <c r="G18" s="96">
        <f>G19+G20+G21</f>
        <v>2144000</v>
      </c>
      <c r="H18" s="96">
        <f>H19+H20+H21</f>
        <v>2144000</v>
      </c>
      <c r="I18" s="96">
        <f>I19+I20+I21</f>
        <v>2144000</v>
      </c>
    </row>
    <row r="19" spans="1:9" ht="63">
      <c r="A19" s="7" t="s">
        <v>20</v>
      </c>
      <c r="B19" s="61" t="s">
        <v>68</v>
      </c>
      <c r="C19" s="61" t="s">
        <v>8</v>
      </c>
      <c r="D19" s="61" t="s">
        <v>11</v>
      </c>
      <c r="E19" s="61" t="s">
        <v>52</v>
      </c>
      <c r="F19" s="102" t="s">
        <v>21</v>
      </c>
      <c r="G19" s="96">
        <v>1622000</v>
      </c>
      <c r="H19" s="96">
        <v>1622000</v>
      </c>
      <c r="I19" s="96">
        <v>1622000</v>
      </c>
    </row>
    <row r="20" spans="1:9" s="109" customFormat="1" ht="31.5">
      <c r="A20" s="7" t="s">
        <v>23</v>
      </c>
      <c r="B20" s="61" t="s">
        <v>68</v>
      </c>
      <c r="C20" s="61" t="s">
        <v>8</v>
      </c>
      <c r="D20" s="61" t="s">
        <v>11</v>
      </c>
      <c r="E20" s="61" t="s">
        <v>52</v>
      </c>
      <c r="F20" s="102" t="s">
        <v>24</v>
      </c>
      <c r="G20" s="95">
        <v>507000</v>
      </c>
      <c r="H20" s="95">
        <v>507000</v>
      </c>
      <c r="I20" s="95">
        <v>507000</v>
      </c>
    </row>
    <row r="21" spans="1:9" ht="15.75">
      <c r="A21" s="82" t="s">
        <v>42</v>
      </c>
      <c r="B21" s="61" t="s">
        <v>68</v>
      </c>
      <c r="C21" s="61" t="s">
        <v>8</v>
      </c>
      <c r="D21" s="61" t="s">
        <v>11</v>
      </c>
      <c r="E21" s="61" t="s">
        <v>52</v>
      </c>
      <c r="F21" s="102" t="s">
        <v>25</v>
      </c>
      <c r="G21" s="95">
        <v>15000</v>
      </c>
      <c r="H21" s="95">
        <v>15000</v>
      </c>
      <c r="I21" s="95">
        <v>15000</v>
      </c>
    </row>
    <row r="22" spans="1:9" ht="31.5">
      <c r="A22" s="5" t="s">
        <v>28</v>
      </c>
      <c r="B22" s="61" t="s">
        <v>68</v>
      </c>
      <c r="C22" s="61" t="s">
        <v>8</v>
      </c>
      <c r="D22" s="61" t="s">
        <v>11</v>
      </c>
      <c r="E22" s="74" t="s">
        <v>53</v>
      </c>
      <c r="F22" s="102"/>
      <c r="G22" s="95">
        <f>G23</f>
        <v>188000</v>
      </c>
      <c r="H22" s="95">
        <f>H23</f>
        <v>188000</v>
      </c>
      <c r="I22" s="95">
        <f>I23</f>
        <v>188000</v>
      </c>
    </row>
    <row r="23" spans="1:9" ht="31.5">
      <c r="A23" s="7" t="s">
        <v>28</v>
      </c>
      <c r="B23" s="61" t="s">
        <v>68</v>
      </c>
      <c r="C23" s="61" t="s">
        <v>8</v>
      </c>
      <c r="D23" s="61" t="s">
        <v>11</v>
      </c>
      <c r="E23" s="74" t="s">
        <v>53</v>
      </c>
      <c r="F23" s="102" t="s">
        <v>21</v>
      </c>
      <c r="G23" s="95">
        <v>188000</v>
      </c>
      <c r="H23" s="95">
        <v>188000</v>
      </c>
      <c r="I23" s="95">
        <v>188000</v>
      </c>
    </row>
    <row r="24" spans="1:9" s="123" customFormat="1" ht="15.75">
      <c r="A24" s="6" t="s">
        <v>120</v>
      </c>
      <c r="B24" s="110" t="s">
        <v>68</v>
      </c>
      <c r="C24" s="110" t="s">
        <v>8</v>
      </c>
      <c r="D24" s="110" t="s">
        <v>119</v>
      </c>
      <c r="E24" s="73"/>
      <c r="F24" s="112"/>
      <c r="G24" s="93">
        <f>G26</f>
        <v>185000</v>
      </c>
      <c r="H24" s="93">
        <f>H26</f>
        <v>0</v>
      </c>
      <c r="I24" s="93">
        <f>I26</f>
        <v>0</v>
      </c>
    </row>
    <row r="25" spans="1:9" s="109" customFormat="1" ht="31.5">
      <c r="A25" s="5" t="s">
        <v>121</v>
      </c>
      <c r="B25" s="61" t="s">
        <v>68</v>
      </c>
      <c r="C25" s="61" t="s">
        <v>8</v>
      </c>
      <c r="D25" s="61" t="s">
        <v>119</v>
      </c>
      <c r="E25" s="74" t="s">
        <v>122</v>
      </c>
      <c r="F25" s="102"/>
      <c r="G25" s="95">
        <f>G26</f>
        <v>185000</v>
      </c>
      <c r="H25" s="95">
        <v>0</v>
      </c>
      <c r="I25" s="95">
        <v>0</v>
      </c>
    </row>
    <row r="26" spans="1:9" ht="15.75">
      <c r="A26" s="84" t="s">
        <v>134</v>
      </c>
      <c r="B26" s="61" t="s">
        <v>68</v>
      </c>
      <c r="C26" s="61" t="s">
        <v>8</v>
      </c>
      <c r="D26" s="61" t="s">
        <v>119</v>
      </c>
      <c r="E26" s="74" t="s">
        <v>122</v>
      </c>
      <c r="F26" s="104" t="s">
        <v>25</v>
      </c>
      <c r="G26" s="95">
        <v>185000</v>
      </c>
      <c r="H26" s="95">
        <v>0</v>
      </c>
      <c r="I26" s="95">
        <v>0</v>
      </c>
    </row>
    <row r="27" spans="1:9" ht="18.75" customHeight="1">
      <c r="A27" s="72" t="s">
        <v>17</v>
      </c>
      <c r="B27" s="73" t="s">
        <v>68</v>
      </c>
      <c r="C27" s="73" t="s">
        <v>8</v>
      </c>
      <c r="D27" s="73" t="s">
        <v>12</v>
      </c>
      <c r="E27" s="74"/>
      <c r="F27" s="103"/>
      <c r="G27" s="94">
        <f aca="true" t="shared" si="1" ref="G27:I28">G28</f>
        <v>75000</v>
      </c>
      <c r="H27" s="94">
        <f t="shared" si="1"/>
        <v>75000</v>
      </c>
      <c r="I27" s="94">
        <f t="shared" si="1"/>
        <v>75000</v>
      </c>
    </row>
    <row r="28" spans="1:9" ht="15.75" customHeight="1">
      <c r="A28" s="76" t="s">
        <v>41</v>
      </c>
      <c r="B28" s="74" t="s">
        <v>68</v>
      </c>
      <c r="C28" s="74" t="s">
        <v>8</v>
      </c>
      <c r="D28" s="74" t="s">
        <v>12</v>
      </c>
      <c r="E28" s="61" t="s">
        <v>54</v>
      </c>
      <c r="F28" s="104"/>
      <c r="G28" s="98">
        <f t="shared" si="1"/>
        <v>75000</v>
      </c>
      <c r="H28" s="98">
        <f t="shared" si="1"/>
        <v>75000</v>
      </c>
      <c r="I28" s="98">
        <f t="shared" si="1"/>
        <v>75000</v>
      </c>
    </row>
    <row r="29" spans="1:9" ht="15.75" customHeight="1">
      <c r="A29" s="83" t="s">
        <v>42</v>
      </c>
      <c r="B29" s="74" t="s">
        <v>68</v>
      </c>
      <c r="C29" s="74" t="s">
        <v>8</v>
      </c>
      <c r="D29" s="74" t="s">
        <v>12</v>
      </c>
      <c r="E29" s="74" t="s">
        <v>54</v>
      </c>
      <c r="F29" s="104" t="s">
        <v>25</v>
      </c>
      <c r="G29" s="98">
        <v>75000</v>
      </c>
      <c r="H29" s="98">
        <v>75000</v>
      </c>
      <c r="I29" s="98">
        <v>75000</v>
      </c>
    </row>
    <row r="30" spans="1:9" ht="15.75" customHeight="1">
      <c r="A30" s="72" t="s">
        <v>35</v>
      </c>
      <c r="B30" s="73" t="s">
        <v>68</v>
      </c>
      <c r="C30" s="73" t="s">
        <v>8</v>
      </c>
      <c r="D30" s="73" t="s">
        <v>13</v>
      </c>
      <c r="E30" s="74"/>
      <c r="F30" s="103"/>
      <c r="G30" s="94">
        <f>G31+G32+G33+G35+G37+G39+G40+G41+G42</f>
        <v>2534035.02</v>
      </c>
      <c r="H30" s="94">
        <f>H31+H32+H33+H35+H37+H39+H40+H41+H42</f>
        <v>606681.06</v>
      </c>
      <c r="I30" s="94">
        <f>I31+I32+I33+I35+I37+I39+I40+I41+I42</f>
        <v>606681.06</v>
      </c>
    </row>
    <row r="31" spans="1:9" ht="53.25" customHeight="1">
      <c r="A31" s="79" t="s">
        <v>101</v>
      </c>
      <c r="B31" s="74" t="s">
        <v>68</v>
      </c>
      <c r="C31" s="74" t="s">
        <v>8</v>
      </c>
      <c r="D31" s="74" t="s">
        <v>13</v>
      </c>
      <c r="E31" s="74" t="s">
        <v>102</v>
      </c>
      <c r="F31" s="104" t="s">
        <v>21</v>
      </c>
      <c r="G31" s="98">
        <v>131853.96</v>
      </c>
      <c r="H31" s="98">
        <v>0</v>
      </c>
      <c r="I31" s="98">
        <v>0</v>
      </c>
    </row>
    <row r="32" spans="1:9" ht="62.25" customHeight="1">
      <c r="A32" s="79" t="s">
        <v>103</v>
      </c>
      <c r="B32" s="74" t="s">
        <v>68</v>
      </c>
      <c r="C32" s="74" t="s">
        <v>8</v>
      </c>
      <c r="D32" s="74" t="s">
        <v>13</v>
      </c>
      <c r="E32" s="74" t="s">
        <v>102</v>
      </c>
      <c r="F32" s="104" t="s">
        <v>24</v>
      </c>
      <c r="G32" s="98">
        <v>500</v>
      </c>
      <c r="H32" s="98">
        <v>0</v>
      </c>
      <c r="I32" s="98">
        <v>0</v>
      </c>
    </row>
    <row r="33" spans="1:9" ht="15.75" customHeight="1">
      <c r="A33" s="79" t="s">
        <v>27</v>
      </c>
      <c r="B33" s="74" t="s">
        <v>68</v>
      </c>
      <c r="C33" s="74" t="s">
        <v>8</v>
      </c>
      <c r="D33" s="74" t="s">
        <v>13</v>
      </c>
      <c r="E33" s="74" t="s">
        <v>55</v>
      </c>
      <c r="F33" s="104"/>
      <c r="G33" s="98">
        <f>G34</f>
        <v>106011.06</v>
      </c>
      <c r="H33" s="98">
        <f>H34</f>
        <v>106011.06</v>
      </c>
      <c r="I33" s="98">
        <f>I34</f>
        <v>106011.06</v>
      </c>
    </row>
    <row r="34" spans="1:9" ht="15.75" customHeight="1">
      <c r="A34" s="80" t="s">
        <v>3</v>
      </c>
      <c r="B34" s="74" t="s">
        <v>68</v>
      </c>
      <c r="C34" s="74" t="s">
        <v>8</v>
      </c>
      <c r="D34" s="74" t="s">
        <v>13</v>
      </c>
      <c r="E34" s="74" t="s">
        <v>55</v>
      </c>
      <c r="F34" s="104" t="s">
        <v>5</v>
      </c>
      <c r="G34" s="99">
        <v>106011.06</v>
      </c>
      <c r="H34" s="99">
        <v>106011.06</v>
      </c>
      <c r="I34" s="99">
        <v>106011.06</v>
      </c>
    </row>
    <row r="35" spans="1:9" ht="47.25">
      <c r="A35" s="79" t="s">
        <v>65</v>
      </c>
      <c r="B35" s="74" t="s">
        <v>68</v>
      </c>
      <c r="C35" s="74" t="s">
        <v>8</v>
      </c>
      <c r="D35" s="74" t="s">
        <v>13</v>
      </c>
      <c r="E35" s="74" t="s">
        <v>64</v>
      </c>
      <c r="F35" s="104"/>
      <c r="G35" s="98">
        <f>G36</f>
        <v>670</v>
      </c>
      <c r="H35" s="98">
        <f>H36</f>
        <v>670</v>
      </c>
      <c r="I35" s="98">
        <f>I36</f>
        <v>670</v>
      </c>
    </row>
    <row r="36" spans="1:9" ht="15.75" customHeight="1">
      <c r="A36" s="7" t="s">
        <v>3</v>
      </c>
      <c r="B36" s="61" t="s">
        <v>68</v>
      </c>
      <c r="C36" s="61" t="s">
        <v>8</v>
      </c>
      <c r="D36" s="61" t="s">
        <v>13</v>
      </c>
      <c r="E36" s="74" t="s">
        <v>64</v>
      </c>
      <c r="F36" s="102" t="s">
        <v>5</v>
      </c>
      <c r="G36" s="95">
        <v>670</v>
      </c>
      <c r="H36" s="95">
        <v>670</v>
      </c>
      <c r="I36" s="95">
        <v>670</v>
      </c>
    </row>
    <row r="37" spans="1:9" ht="15.75" customHeight="1">
      <c r="A37" s="7" t="s">
        <v>3</v>
      </c>
      <c r="B37" s="61" t="s">
        <v>68</v>
      </c>
      <c r="C37" s="61" t="s">
        <v>8</v>
      </c>
      <c r="D37" s="61" t="s">
        <v>13</v>
      </c>
      <c r="E37" s="74" t="s">
        <v>73</v>
      </c>
      <c r="F37" s="102" t="s">
        <v>5</v>
      </c>
      <c r="G37" s="95">
        <f>G38</f>
        <v>5000</v>
      </c>
      <c r="H37" s="95">
        <f>H38</f>
        <v>5000</v>
      </c>
      <c r="I37" s="95">
        <f>I38</f>
        <v>5000</v>
      </c>
    </row>
    <row r="38" spans="1:9" ht="30.75" customHeight="1">
      <c r="A38" s="88" t="s">
        <v>74</v>
      </c>
      <c r="B38" s="61" t="s">
        <v>68</v>
      </c>
      <c r="C38" s="61" t="s">
        <v>8</v>
      </c>
      <c r="D38" s="61" t="s">
        <v>13</v>
      </c>
      <c r="E38" s="74" t="s">
        <v>75</v>
      </c>
      <c r="F38" s="102"/>
      <c r="G38" s="95">
        <v>5000</v>
      </c>
      <c r="H38" s="95">
        <v>5000</v>
      </c>
      <c r="I38" s="95">
        <v>5000</v>
      </c>
    </row>
    <row r="39" spans="1:9" ht="33.75" customHeight="1">
      <c r="A39" s="5" t="s">
        <v>71</v>
      </c>
      <c r="B39" s="61" t="s">
        <v>68</v>
      </c>
      <c r="C39" s="61" t="s">
        <v>8</v>
      </c>
      <c r="D39" s="61" t="s">
        <v>13</v>
      </c>
      <c r="E39" s="74" t="s">
        <v>76</v>
      </c>
      <c r="F39" s="102" t="s">
        <v>24</v>
      </c>
      <c r="G39" s="95">
        <v>1815000</v>
      </c>
      <c r="H39" s="95">
        <v>20000</v>
      </c>
      <c r="I39" s="95">
        <v>20000</v>
      </c>
    </row>
    <row r="40" spans="1:9" ht="33.75" customHeight="1">
      <c r="A40" s="92" t="s">
        <v>42</v>
      </c>
      <c r="B40" s="61" t="s">
        <v>68</v>
      </c>
      <c r="C40" s="61" t="s">
        <v>8</v>
      </c>
      <c r="D40" s="61" t="s">
        <v>13</v>
      </c>
      <c r="E40" s="74" t="s">
        <v>76</v>
      </c>
      <c r="F40" s="102" t="s">
        <v>25</v>
      </c>
      <c r="G40" s="95">
        <v>150000</v>
      </c>
      <c r="H40" s="95">
        <v>150000</v>
      </c>
      <c r="I40" s="95">
        <v>150000</v>
      </c>
    </row>
    <row r="41" spans="1:9" ht="33.75" customHeight="1">
      <c r="A41" s="5" t="s">
        <v>71</v>
      </c>
      <c r="B41" s="61" t="s">
        <v>68</v>
      </c>
      <c r="C41" s="61" t="s">
        <v>8</v>
      </c>
      <c r="D41" s="61" t="s">
        <v>13</v>
      </c>
      <c r="E41" s="74" t="s">
        <v>70</v>
      </c>
      <c r="F41" s="102" t="s">
        <v>24</v>
      </c>
      <c r="G41" s="95">
        <v>300000</v>
      </c>
      <c r="H41" s="95">
        <v>300000</v>
      </c>
      <c r="I41" s="95">
        <v>300000</v>
      </c>
    </row>
    <row r="42" spans="1:9" ht="33.75" customHeight="1">
      <c r="A42" s="84" t="s">
        <v>71</v>
      </c>
      <c r="B42" s="61" t="s">
        <v>68</v>
      </c>
      <c r="C42" s="61" t="s">
        <v>8</v>
      </c>
      <c r="D42" s="61" t="s">
        <v>13</v>
      </c>
      <c r="E42" s="74" t="s">
        <v>78</v>
      </c>
      <c r="F42" s="102" t="s">
        <v>24</v>
      </c>
      <c r="G42" s="95">
        <v>25000</v>
      </c>
      <c r="H42" s="95">
        <v>25000</v>
      </c>
      <c r="I42" s="95">
        <v>25000</v>
      </c>
    </row>
    <row r="43" spans="1:9" ht="33.75" customHeight="1">
      <c r="A43" s="113" t="s">
        <v>89</v>
      </c>
      <c r="B43" s="110" t="s">
        <v>68</v>
      </c>
      <c r="C43" s="110" t="s">
        <v>9</v>
      </c>
      <c r="D43" s="61"/>
      <c r="E43" s="74"/>
      <c r="F43" s="102"/>
      <c r="G43" s="93">
        <f>G44</f>
        <v>123000</v>
      </c>
      <c r="H43" s="93">
        <f>H44</f>
        <v>119800</v>
      </c>
      <c r="I43" s="93">
        <f>I44</f>
        <v>124100</v>
      </c>
    </row>
    <row r="44" spans="1:9" ht="15.75" customHeight="1">
      <c r="A44" s="6" t="s">
        <v>31</v>
      </c>
      <c r="B44" s="110" t="s">
        <v>68</v>
      </c>
      <c r="C44" s="110" t="s">
        <v>9</v>
      </c>
      <c r="D44" s="110" t="s">
        <v>10</v>
      </c>
      <c r="E44" s="74"/>
      <c r="F44" s="102"/>
      <c r="G44" s="93">
        <f aca="true" t="shared" si="2" ref="G44:I46">G45</f>
        <v>123000</v>
      </c>
      <c r="H44" s="93">
        <f t="shared" si="2"/>
        <v>119800</v>
      </c>
      <c r="I44" s="93">
        <f t="shared" si="2"/>
        <v>124100</v>
      </c>
    </row>
    <row r="45" spans="1:9" ht="15.75" customHeight="1">
      <c r="A45" s="5" t="s">
        <v>18</v>
      </c>
      <c r="B45" s="61" t="s">
        <v>68</v>
      </c>
      <c r="C45" s="61" t="s">
        <v>9</v>
      </c>
      <c r="D45" s="61" t="s">
        <v>10</v>
      </c>
      <c r="E45" s="74" t="s">
        <v>50</v>
      </c>
      <c r="F45" s="102"/>
      <c r="G45" s="95">
        <f t="shared" si="2"/>
        <v>123000</v>
      </c>
      <c r="H45" s="95">
        <f t="shared" si="2"/>
        <v>119800</v>
      </c>
      <c r="I45" s="95">
        <f t="shared" si="2"/>
        <v>124100</v>
      </c>
    </row>
    <row r="46" spans="1:9" ht="15.75" customHeight="1">
      <c r="A46" s="5" t="s">
        <v>18</v>
      </c>
      <c r="B46" s="61" t="s">
        <v>68</v>
      </c>
      <c r="C46" s="61" t="s">
        <v>9</v>
      </c>
      <c r="D46" s="61" t="s">
        <v>10</v>
      </c>
      <c r="E46" s="74" t="s">
        <v>51</v>
      </c>
      <c r="F46" s="102"/>
      <c r="G46" s="95">
        <f t="shared" si="2"/>
        <v>123000</v>
      </c>
      <c r="H46" s="95">
        <f t="shared" si="2"/>
        <v>119800</v>
      </c>
      <c r="I46" s="95">
        <f t="shared" si="2"/>
        <v>124100</v>
      </c>
    </row>
    <row r="47" spans="1:9" ht="31.5" customHeight="1">
      <c r="A47" s="79" t="s">
        <v>32</v>
      </c>
      <c r="B47" s="74" t="s">
        <v>68</v>
      </c>
      <c r="C47" s="74" t="s">
        <v>9</v>
      </c>
      <c r="D47" s="74" t="s">
        <v>10</v>
      </c>
      <c r="E47" s="74" t="s">
        <v>56</v>
      </c>
      <c r="F47" s="102"/>
      <c r="G47" s="95">
        <f>G48</f>
        <v>123000</v>
      </c>
      <c r="H47" s="95">
        <f>H48</f>
        <v>119800</v>
      </c>
      <c r="I47" s="95">
        <f>I48</f>
        <v>124100</v>
      </c>
    </row>
    <row r="48" spans="1:9" ht="63">
      <c r="A48" s="85" t="s">
        <v>43</v>
      </c>
      <c r="B48" s="61" t="s">
        <v>68</v>
      </c>
      <c r="C48" s="61" t="s">
        <v>9</v>
      </c>
      <c r="D48" s="61" t="s">
        <v>10</v>
      </c>
      <c r="E48" s="74" t="s">
        <v>57</v>
      </c>
      <c r="F48" s="102" t="s">
        <v>21</v>
      </c>
      <c r="G48" s="95">
        <v>123000</v>
      </c>
      <c r="H48" s="95">
        <v>119800</v>
      </c>
      <c r="I48" s="95">
        <v>124100</v>
      </c>
    </row>
    <row r="49" spans="1:9" s="71" customFormat="1" ht="47.25">
      <c r="A49" s="72" t="s">
        <v>79</v>
      </c>
      <c r="B49" s="73" t="s">
        <v>68</v>
      </c>
      <c r="C49" s="73" t="s">
        <v>10</v>
      </c>
      <c r="D49" s="111"/>
      <c r="E49" s="73"/>
      <c r="F49" s="105"/>
      <c r="G49" s="97">
        <f>G50+G52+G54</f>
        <v>906000</v>
      </c>
      <c r="H49" s="97">
        <f>H50+H53+H54</f>
        <v>607000</v>
      </c>
      <c r="I49" s="97">
        <f>I50+I53+I54</f>
        <v>607000</v>
      </c>
    </row>
    <row r="50" spans="1:9" s="71" customFormat="1" ht="32.25" customHeight="1">
      <c r="A50" s="116" t="s">
        <v>97</v>
      </c>
      <c r="B50" s="74" t="s">
        <v>68</v>
      </c>
      <c r="C50" s="74" t="s">
        <v>10</v>
      </c>
      <c r="D50" s="74" t="s">
        <v>26</v>
      </c>
      <c r="E50" s="61" t="s">
        <v>104</v>
      </c>
      <c r="F50" s="105"/>
      <c r="G50" s="100">
        <f>G51</f>
        <v>1000</v>
      </c>
      <c r="H50" s="100">
        <f>H51</f>
        <v>1000</v>
      </c>
      <c r="I50" s="100">
        <f>I51</f>
        <v>1000</v>
      </c>
    </row>
    <row r="51" spans="1:9" s="71" customFormat="1" ht="31.5">
      <c r="A51" s="80" t="s">
        <v>23</v>
      </c>
      <c r="B51" s="74" t="s">
        <v>68</v>
      </c>
      <c r="C51" s="74" t="s">
        <v>10</v>
      </c>
      <c r="D51" s="74" t="s">
        <v>26</v>
      </c>
      <c r="E51" s="61" t="s">
        <v>104</v>
      </c>
      <c r="F51" s="105" t="s">
        <v>24</v>
      </c>
      <c r="G51" s="100">
        <v>1000</v>
      </c>
      <c r="H51" s="100">
        <v>1000</v>
      </c>
      <c r="I51" s="100">
        <v>1000</v>
      </c>
    </row>
    <row r="52" spans="1:9" s="90" customFormat="1" ht="15.75">
      <c r="A52" s="119" t="s">
        <v>46</v>
      </c>
      <c r="B52" s="73" t="s">
        <v>68</v>
      </c>
      <c r="C52" s="73" t="s">
        <v>10</v>
      </c>
      <c r="D52" s="73" t="s">
        <v>26</v>
      </c>
      <c r="E52" s="110" t="s">
        <v>105</v>
      </c>
      <c r="F52" s="106"/>
      <c r="G52" s="97">
        <f>G53</f>
        <v>900000</v>
      </c>
      <c r="H52" s="97">
        <v>600000</v>
      </c>
      <c r="I52" s="97">
        <v>600000</v>
      </c>
    </row>
    <row r="53" spans="1:9" s="71" customFormat="1" ht="30.75" customHeight="1">
      <c r="A53" s="80" t="s">
        <v>23</v>
      </c>
      <c r="B53" s="74" t="s">
        <v>68</v>
      </c>
      <c r="C53" s="74" t="s">
        <v>10</v>
      </c>
      <c r="D53" s="74" t="s">
        <v>26</v>
      </c>
      <c r="E53" s="61" t="s">
        <v>105</v>
      </c>
      <c r="F53" s="105" t="s">
        <v>24</v>
      </c>
      <c r="G53" s="100">
        <v>900000</v>
      </c>
      <c r="H53" s="100">
        <v>600000</v>
      </c>
      <c r="I53" s="100">
        <v>600000</v>
      </c>
    </row>
    <row r="54" spans="1:9" s="71" customFormat="1" ht="34.5" customHeight="1">
      <c r="A54" s="113" t="s">
        <v>80</v>
      </c>
      <c r="B54" s="73"/>
      <c r="C54" s="73"/>
      <c r="D54" s="73"/>
      <c r="E54" s="73" t="s">
        <v>69</v>
      </c>
      <c r="F54" s="106"/>
      <c r="G54" s="94">
        <f aca="true" t="shared" si="3" ref="G54:I55">G55</f>
        <v>5000</v>
      </c>
      <c r="H54" s="94">
        <f t="shared" si="3"/>
        <v>6000</v>
      </c>
      <c r="I54" s="94">
        <f t="shared" si="3"/>
        <v>6000</v>
      </c>
    </row>
    <row r="55" spans="1:9" s="71" customFormat="1" ht="31.5">
      <c r="A55" s="7" t="s">
        <v>85</v>
      </c>
      <c r="B55" s="74" t="s">
        <v>68</v>
      </c>
      <c r="C55" s="74" t="s">
        <v>10</v>
      </c>
      <c r="D55" s="74" t="s">
        <v>39</v>
      </c>
      <c r="E55" s="61" t="s">
        <v>106</v>
      </c>
      <c r="F55" s="105"/>
      <c r="G55" s="98">
        <f t="shared" si="3"/>
        <v>5000</v>
      </c>
      <c r="H55" s="98">
        <f t="shared" si="3"/>
        <v>6000</v>
      </c>
      <c r="I55" s="98">
        <f t="shared" si="3"/>
        <v>6000</v>
      </c>
    </row>
    <row r="56" spans="1:9" s="71" customFormat="1" ht="45" customHeight="1">
      <c r="A56" s="80" t="s">
        <v>23</v>
      </c>
      <c r="B56" s="74" t="s">
        <v>68</v>
      </c>
      <c r="C56" s="74" t="s">
        <v>10</v>
      </c>
      <c r="D56" s="74" t="s">
        <v>39</v>
      </c>
      <c r="E56" s="61" t="s">
        <v>106</v>
      </c>
      <c r="F56" s="105" t="s">
        <v>24</v>
      </c>
      <c r="G56" s="98">
        <v>5000</v>
      </c>
      <c r="H56" s="98">
        <v>6000</v>
      </c>
      <c r="I56" s="98">
        <v>6000</v>
      </c>
    </row>
    <row r="57" spans="1:9" s="71" customFormat="1" ht="32.25" customHeight="1">
      <c r="A57" s="113" t="s">
        <v>93</v>
      </c>
      <c r="B57" s="73" t="s">
        <v>68</v>
      </c>
      <c r="C57" s="73" t="s">
        <v>11</v>
      </c>
      <c r="D57" s="74"/>
      <c r="E57" s="61"/>
      <c r="F57" s="106"/>
      <c r="G57" s="94">
        <f>G58+G63</f>
        <v>15583722.63</v>
      </c>
      <c r="H57" s="94">
        <f>H58+H63</f>
        <v>7015000</v>
      </c>
      <c r="I57" s="94">
        <f>I58+I63</f>
        <v>7015000</v>
      </c>
    </row>
    <row r="58" spans="1:9" s="71" customFormat="1" ht="47.25">
      <c r="A58" s="72" t="s">
        <v>81</v>
      </c>
      <c r="B58" s="73"/>
      <c r="C58" s="73"/>
      <c r="D58" s="73"/>
      <c r="E58" s="73" t="s">
        <v>72</v>
      </c>
      <c r="F58" s="104"/>
      <c r="G58" s="94">
        <f>G59+G61</f>
        <v>15000</v>
      </c>
      <c r="H58" s="94">
        <f>H59</f>
        <v>15000</v>
      </c>
      <c r="I58" s="94">
        <f>I59</f>
        <v>15000</v>
      </c>
    </row>
    <row r="59" spans="1:9" s="71" customFormat="1" ht="31.5">
      <c r="A59" s="79" t="s">
        <v>47</v>
      </c>
      <c r="B59" s="74" t="s">
        <v>68</v>
      </c>
      <c r="C59" s="74" t="s">
        <v>11</v>
      </c>
      <c r="D59" s="74" t="s">
        <v>15</v>
      </c>
      <c r="E59" s="61" t="s">
        <v>107</v>
      </c>
      <c r="F59" s="104"/>
      <c r="G59" s="100">
        <f>G60</f>
        <v>15000</v>
      </c>
      <c r="H59" s="100">
        <f>H60</f>
        <v>15000</v>
      </c>
      <c r="I59" s="100">
        <f>I60</f>
        <v>15000</v>
      </c>
    </row>
    <row r="60" spans="1:9" s="71" customFormat="1" ht="31.5">
      <c r="A60" s="80" t="s">
        <v>23</v>
      </c>
      <c r="B60" s="74" t="s">
        <v>68</v>
      </c>
      <c r="C60" s="74" t="s">
        <v>11</v>
      </c>
      <c r="D60" s="74" t="s">
        <v>15</v>
      </c>
      <c r="E60" s="61" t="s">
        <v>107</v>
      </c>
      <c r="F60" s="104" t="s">
        <v>24</v>
      </c>
      <c r="G60" s="100">
        <v>15000</v>
      </c>
      <c r="H60" s="100">
        <v>15000</v>
      </c>
      <c r="I60" s="100">
        <v>15000</v>
      </c>
    </row>
    <row r="61" spans="1:9" s="71" customFormat="1" ht="33.75" customHeight="1">
      <c r="A61" s="79" t="s">
        <v>48</v>
      </c>
      <c r="B61" s="74" t="s">
        <v>68</v>
      </c>
      <c r="C61" s="74" t="s">
        <v>11</v>
      </c>
      <c r="D61" s="74" t="s">
        <v>15</v>
      </c>
      <c r="E61" s="74" t="s">
        <v>108</v>
      </c>
      <c r="F61" s="104"/>
      <c r="G61" s="99">
        <v>0</v>
      </c>
      <c r="H61" s="99">
        <f>H62</f>
        <v>0</v>
      </c>
      <c r="I61" s="99">
        <f>I62</f>
        <v>0</v>
      </c>
    </row>
    <row r="62" spans="1:9" s="71" customFormat="1" ht="31.5">
      <c r="A62" s="80" t="s">
        <v>23</v>
      </c>
      <c r="B62" s="74" t="s">
        <v>68</v>
      </c>
      <c r="C62" s="74" t="s">
        <v>11</v>
      </c>
      <c r="D62" s="74" t="s">
        <v>15</v>
      </c>
      <c r="E62" s="74" t="s">
        <v>108</v>
      </c>
      <c r="F62" s="104" t="s">
        <v>24</v>
      </c>
      <c r="G62" s="99">
        <v>0</v>
      </c>
      <c r="H62" s="99">
        <v>0</v>
      </c>
      <c r="I62" s="99">
        <v>0</v>
      </c>
    </row>
    <row r="63" spans="1:9" s="71" customFormat="1" ht="75.75" customHeight="1">
      <c r="A63" s="107" t="s">
        <v>82</v>
      </c>
      <c r="B63" s="73"/>
      <c r="C63" s="73"/>
      <c r="D63" s="73"/>
      <c r="E63" s="73" t="s">
        <v>61</v>
      </c>
      <c r="F63" s="104"/>
      <c r="G63" s="94">
        <f>G64+G66</f>
        <v>15568722.63</v>
      </c>
      <c r="H63" s="94">
        <f aca="true" t="shared" si="4" ref="G63:I64">H64</f>
        <v>7000000</v>
      </c>
      <c r="I63" s="94">
        <f t="shared" si="4"/>
        <v>7000000</v>
      </c>
    </row>
    <row r="64" spans="1:9" s="71" customFormat="1" ht="35.25" customHeight="1">
      <c r="A64" s="108" t="s">
        <v>38</v>
      </c>
      <c r="B64" s="74" t="s">
        <v>68</v>
      </c>
      <c r="C64" s="74" t="s">
        <v>11</v>
      </c>
      <c r="D64" s="74" t="s">
        <v>14</v>
      </c>
      <c r="E64" s="74" t="s">
        <v>109</v>
      </c>
      <c r="F64" s="104"/>
      <c r="G64" s="98">
        <f t="shared" si="4"/>
        <v>15002400</v>
      </c>
      <c r="H64" s="98">
        <f t="shared" si="4"/>
        <v>7000000</v>
      </c>
      <c r="I64" s="98">
        <f t="shared" si="4"/>
        <v>7000000</v>
      </c>
    </row>
    <row r="65" spans="1:9" s="71" customFormat="1" ht="35.25" customHeight="1">
      <c r="A65" s="80" t="s">
        <v>23</v>
      </c>
      <c r="B65" s="74" t="s">
        <v>68</v>
      </c>
      <c r="C65" s="74" t="s">
        <v>11</v>
      </c>
      <c r="D65" s="74" t="s">
        <v>14</v>
      </c>
      <c r="E65" s="74" t="s">
        <v>109</v>
      </c>
      <c r="F65" s="104" t="s">
        <v>24</v>
      </c>
      <c r="G65" s="98">
        <v>15002400</v>
      </c>
      <c r="H65" s="98">
        <v>7000000</v>
      </c>
      <c r="I65" s="98">
        <v>7000000</v>
      </c>
    </row>
    <row r="66" spans="1:9" s="71" customFormat="1" ht="30.75" customHeight="1">
      <c r="A66" s="81" t="s">
        <v>45</v>
      </c>
      <c r="B66" s="74" t="s">
        <v>68</v>
      </c>
      <c r="C66" s="74" t="s">
        <v>11</v>
      </c>
      <c r="D66" s="74" t="s">
        <v>14</v>
      </c>
      <c r="E66" s="74" t="s">
        <v>110</v>
      </c>
      <c r="F66" s="104"/>
      <c r="G66" s="98">
        <f>G67</f>
        <v>566322.63</v>
      </c>
      <c r="H66" s="98">
        <f>H67</f>
        <v>0</v>
      </c>
      <c r="I66" s="98">
        <f>I67</f>
        <v>0</v>
      </c>
    </row>
    <row r="67" spans="1:9" s="71" customFormat="1" ht="30" customHeight="1">
      <c r="A67" s="80" t="s">
        <v>23</v>
      </c>
      <c r="B67" s="74" t="s">
        <v>68</v>
      </c>
      <c r="C67" s="74" t="s">
        <v>11</v>
      </c>
      <c r="D67" s="74" t="s">
        <v>14</v>
      </c>
      <c r="E67" s="74" t="s">
        <v>110</v>
      </c>
      <c r="F67" s="104" t="s">
        <v>24</v>
      </c>
      <c r="G67" s="99">
        <v>566322.63</v>
      </c>
      <c r="H67" s="99">
        <v>0</v>
      </c>
      <c r="I67" s="99">
        <v>0</v>
      </c>
    </row>
    <row r="68" spans="1:9" ht="15.75">
      <c r="A68" s="72" t="s">
        <v>60</v>
      </c>
      <c r="B68" s="73" t="s">
        <v>68</v>
      </c>
      <c r="C68" s="73" t="s">
        <v>15</v>
      </c>
      <c r="D68" s="74"/>
      <c r="E68" s="78"/>
      <c r="F68" s="104"/>
      <c r="G68" s="94">
        <f>G69+G72+G85+G87</f>
        <v>29090269.67</v>
      </c>
      <c r="H68" s="94">
        <f>H69+H72+H85+H87</f>
        <v>8640763.79</v>
      </c>
      <c r="I68" s="94">
        <f>I69+I72+I85+I87</f>
        <v>8640763.79</v>
      </c>
    </row>
    <row r="69" spans="1:9" s="71" customFormat="1" ht="67.5" customHeight="1">
      <c r="A69" s="72" t="s">
        <v>95</v>
      </c>
      <c r="B69" s="74"/>
      <c r="C69" s="73"/>
      <c r="D69" s="73"/>
      <c r="E69" s="73" t="s">
        <v>58</v>
      </c>
      <c r="F69" s="104"/>
      <c r="G69" s="94">
        <v>15000</v>
      </c>
      <c r="H69" s="94">
        <v>15000</v>
      </c>
      <c r="I69" s="94">
        <v>15000</v>
      </c>
    </row>
    <row r="70" spans="1:9" s="71" customFormat="1" ht="40.5" customHeight="1">
      <c r="A70" s="115" t="s">
        <v>96</v>
      </c>
      <c r="B70" s="74" t="s">
        <v>68</v>
      </c>
      <c r="C70" s="74" t="s">
        <v>15</v>
      </c>
      <c r="D70" s="74" t="s">
        <v>8</v>
      </c>
      <c r="E70" s="74" t="s">
        <v>111</v>
      </c>
      <c r="F70" s="103"/>
      <c r="G70" s="98">
        <f>G71</f>
        <v>15000</v>
      </c>
      <c r="H70" s="98">
        <f>H71</f>
        <v>15000</v>
      </c>
      <c r="I70" s="98">
        <f>I71</f>
        <v>15000</v>
      </c>
    </row>
    <row r="71" spans="1:9" s="71" customFormat="1" ht="30.75" customHeight="1">
      <c r="A71" s="80" t="s">
        <v>23</v>
      </c>
      <c r="B71" s="74" t="s">
        <v>68</v>
      </c>
      <c r="C71" s="74" t="s">
        <v>15</v>
      </c>
      <c r="D71" s="74" t="s">
        <v>8</v>
      </c>
      <c r="E71" s="74" t="s">
        <v>111</v>
      </c>
      <c r="F71" s="104" t="s">
        <v>24</v>
      </c>
      <c r="G71" s="98">
        <v>15000</v>
      </c>
      <c r="H71" s="98">
        <v>15000</v>
      </c>
      <c r="I71" s="98">
        <v>15000</v>
      </c>
    </row>
    <row r="72" spans="1:9" s="71" customFormat="1" ht="34.5" customHeight="1">
      <c r="A72" s="72" t="s">
        <v>83</v>
      </c>
      <c r="B72" s="74"/>
      <c r="C72" s="73"/>
      <c r="D72" s="73"/>
      <c r="E72" s="73" t="s">
        <v>90</v>
      </c>
      <c r="F72" s="103"/>
      <c r="G72" s="94">
        <f>G73</f>
        <v>28915505.880000003</v>
      </c>
      <c r="H72" s="94">
        <f>H73</f>
        <v>8466000</v>
      </c>
      <c r="I72" s="94">
        <f>I73</f>
        <v>8466000</v>
      </c>
    </row>
    <row r="73" spans="1:9" s="71" customFormat="1" ht="15.75">
      <c r="A73" s="72" t="s">
        <v>33</v>
      </c>
      <c r="B73" s="73" t="s">
        <v>68</v>
      </c>
      <c r="C73" s="73" t="s">
        <v>15</v>
      </c>
      <c r="D73" s="73" t="s">
        <v>10</v>
      </c>
      <c r="E73" s="73" t="s">
        <v>91</v>
      </c>
      <c r="F73" s="103"/>
      <c r="G73" s="94">
        <f>G74+G79+G83+G82</f>
        <v>28915505.880000003</v>
      </c>
      <c r="H73" s="94">
        <f>H83</f>
        <v>8466000</v>
      </c>
      <c r="I73" s="94">
        <f>I83</f>
        <v>8466000</v>
      </c>
    </row>
    <row r="74" spans="1:9" s="90" customFormat="1" ht="31.5">
      <c r="A74" s="124" t="s">
        <v>123</v>
      </c>
      <c r="B74" s="110" t="s">
        <v>68</v>
      </c>
      <c r="C74" s="110" t="s">
        <v>15</v>
      </c>
      <c r="D74" s="110" t="s">
        <v>10</v>
      </c>
      <c r="E74" s="110" t="s">
        <v>124</v>
      </c>
      <c r="F74" s="112"/>
      <c r="G74" s="93">
        <f>G75</f>
        <v>2820000</v>
      </c>
      <c r="H74" s="93">
        <v>0</v>
      </c>
      <c r="I74" s="93">
        <v>0</v>
      </c>
    </row>
    <row r="75" spans="1:9" s="71" customFormat="1" ht="15.75">
      <c r="A75" s="125" t="s">
        <v>125</v>
      </c>
      <c r="B75" s="61" t="s">
        <v>68</v>
      </c>
      <c r="C75" s="61" t="s">
        <v>15</v>
      </c>
      <c r="D75" s="61" t="s">
        <v>10</v>
      </c>
      <c r="E75" s="61" t="s">
        <v>124</v>
      </c>
      <c r="F75" s="102" t="s">
        <v>24</v>
      </c>
      <c r="G75" s="95">
        <f>G76+G77+G78</f>
        <v>2820000</v>
      </c>
      <c r="H75" s="95">
        <v>0</v>
      </c>
      <c r="I75" s="95">
        <v>0</v>
      </c>
    </row>
    <row r="76" spans="1:9" s="71" customFormat="1" ht="15.75">
      <c r="A76" s="7" t="s">
        <v>126</v>
      </c>
      <c r="B76" s="61" t="s">
        <v>68</v>
      </c>
      <c r="C76" s="61" t="s">
        <v>15</v>
      </c>
      <c r="D76" s="61" t="s">
        <v>10</v>
      </c>
      <c r="E76" s="61" t="s">
        <v>124</v>
      </c>
      <c r="F76" s="102" t="s">
        <v>24</v>
      </c>
      <c r="G76" s="95">
        <v>1300000</v>
      </c>
      <c r="H76" s="95">
        <v>0</v>
      </c>
      <c r="I76" s="95">
        <v>0</v>
      </c>
    </row>
    <row r="77" spans="1:9" s="71" customFormat="1" ht="15.75">
      <c r="A77" s="126" t="s">
        <v>127</v>
      </c>
      <c r="B77" s="61" t="s">
        <v>68</v>
      </c>
      <c r="C77" s="61" t="s">
        <v>15</v>
      </c>
      <c r="D77" s="61" t="s">
        <v>10</v>
      </c>
      <c r="E77" s="61" t="s">
        <v>124</v>
      </c>
      <c r="F77" s="102" t="s">
        <v>24</v>
      </c>
      <c r="G77" s="95">
        <v>1500000</v>
      </c>
      <c r="H77" s="95">
        <v>0</v>
      </c>
      <c r="I77" s="95">
        <v>0</v>
      </c>
    </row>
    <row r="78" spans="1:9" s="71" customFormat="1" ht="15.75">
      <c r="A78" s="126" t="s">
        <v>128</v>
      </c>
      <c r="B78" s="61" t="s">
        <v>68</v>
      </c>
      <c r="C78" s="61" t="s">
        <v>15</v>
      </c>
      <c r="D78" s="61" t="s">
        <v>10</v>
      </c>
      <c r="E78" s="61" t="s">
        <v>124</v>
      </c>
      <c r="F78" s="102" t="s">
        <v>24</v>
      </c>
      <c r="G78" s="95">
        <v>20000</v>
      </c>
      <c r="H78" s="95">
        <v>0</v>
      </c>
      <c r="I78" s="95">
        <v>0</v>
      </c>
    </row>
    <row r="79" spans="1:9" s="90" customFormat="1" ht="32.25" customHeight="1">
      <c r="A79" s="127" t="s">
        <v>132</v>
      </c>
      <c r="B79" s="110" t="s">
        <v>68</v>
      </c>
      <c r="C79" s="110" t="s">
        <v>15</v>
      </c>
      <c r="D79" s="110" t="s">
        <v>10</v>
      </c>
      <c r="E79" s="110" t="s">
        <v>131</v>
      </c>
      <c r="F79" s="112"/>
      <c r="G79" s="93">
        <f>G80</f>
        <v>80000</v>
      </c>
      <c r="H79" s="93">
        <v>0</v>
      </c>
      <c r="I79" s="93">
        <v>0</v>
      </c>
    </row>
    <row r="80" spans="1:9" s="71" customFormat="1" ht="15.75">
      <c r="A80" s="125" t="s">
        <v>129</v>
      </c>
      <c r="B80" s="61" t="s">
        <v>68</v>
      </c>
      <c r="C80" s="61" t="s">
        <v>15</v>
      </c>
      <c r="D80" s="61" t="s">
        <v>10</v>
      </c>
      <c r="E80" s="61" t="s">
        <v>131</v>
      </c>
      <c r="F80" s="102" t="s">
        <v>24</v>
      </c>
      <c r="G80" s="95">
        <f>G81</f>
        <v>80000</v>
      </c>
      <c r="H80" s="95">
        <v>0</v>
      </c>
      <c r="I80" s="95">
        <v>0</v>
      </c>
    </row>
    <row r="81" spans="1:9" s="71" customFormat="1" ht="15.75">
      <c r="A81" s="126" t="s">
        <v>130</v>
      </c>
      <c r="B81" s="61" t="s">
        <v>68</v>
      </c>
      <c r="C81" s="61" t="s">
        <v>15</v>
      </c>
      <c r="D81" s="61" t="s">
        <v>10</v>
      </c>
      <c r="E81" s="61" t="s">
        <v>131</v>
      </c>
      <c r="F81" s="102" t="s">
        <v>24</v>
      </c>
      <c r="G81" s="95">
        <v>80000</v>
      </c>
      <c r="H81" s="95">
        <v>0</v>
      </c>
      <c r="I81" s="95">
        <v>0</v>
      </c>
    </row>
    <row r="82" spans="1:9" s="71" customFormat="1" ht="33" customHeight="1">
      <c r="A82" s="5" t="s">
        <v>47</v>
      </c>
      <c r="B82" s="61" t="s">
        <v>68</v>
      </c>
      <c r="C82" s="61" t="s">
        <v>15</v>
      </c>
      <c r="D82" s="61" t="s">
        <v>10</v>
      </c>
      <c r="E82" s="61" t="s">
        <v>133</v>
      </c>
      <c r="F82" s="102" t="s">
        <v>24</v>
      </c>
      <c r="G82" s="95">
        <v>15500000</v>
      </c>
      <c r="H82" s="95">
        <v>0</v>
      </c>
      <c r="I82" s="95">
        <v>0</v>
      </c>
    </row>
    <row r="83" spans="1:9" s="71" customFormat="1" ht="31.5">
      <c r="A83" s="86" t="s">
        <v>92</v>
      </c>
      <c r="B83" s="74" t="s">
        <v>68</v>
      </c>
      <c r="C83" s="74" t="s">
        <v>15</v>
      </c>
      <c r="D83" s="74" t="s">
        <v>10</v>
      </c>
      <c r="E83" s="74" t="s">
        <v>112</v>
      </c>
      <c r="F83" s="104"/>
      <c r="G83" s="98">
        <f>G84</f>
        <v>10515505.88</v>
      </c>
      <c r="H83" s="98">
        <f>H84</f>
        <v>8466000</v>
      </c>
      <c r="I83" s="98">
        <f>I84</f>
        <v>8466000</v>
      </c>
    </row>
    <row r="84" spans="1:9" s="71" customFormat="1" ht="30.75" customHeight="1">
      <c r="A84" s="80" t="s">
        <v>23</v>
      </c>
      <c r="B84" s="74" t="s">
        <v>68</v>
      </c>
      <c r="C84" s="74" t="s">
        <v>15</v>
      </c>
      <c r="D84" s="74" t="s">
        <v>10</v>
      </c>
      <c r="E84" s="74" t="s">
        <v>112</v>
      </c>
      <c r="F84" s="104" t="s">
        <v>24</v>
      </c>
      <c r="G84" s="98">
        <v>10515505.88</v>
      </c>
      <c r="H84" s="98">
        <v>8466000</v>
      </c>
      <c r="I84" s="98">
        <v>8466000</v>
      </c>
    </row>
    <row r="85" spans="1:9" ht="15" customHeight="1">
      <c r="A85" s="79" t="s">
        <v>27</v>
      </c>
      <c r="B85" s="74" t="s">
        <v>68</v>
      </c>
      <c r="C85" s="74" t="s">
        <v>15</v>
      </c>
      <c r="D85" s="74" t="s">
        <v>10</v>
      </c>
      <c r="E85" s="74" t="s">
        <v>55</v>
      </c>
      <c r="F85" s="104"/>
      <c r="G85" s="98">
        <f>G86</f>
        <v>56060.43</v>
      </c>
      <c r="H85" s="98">
        <f>H86</f>
        <v>56060.43</v>
      </c>
      <c r="I85" s="98">
        <f>I86</f>
        <v>56060.43</v>
      </c>
    </row>
    <row r="86" spans="1:9" ht="15" customHeight="1">
      <c r="A86" s="80" t="s">
        <v>3</v>
      </c>
      <c r="B86" s="74" t="s">
        <v>68</v>
      </c>
      <c r="C86" s="74" t="s">
        <v>15</v>
      </c>
      <c r="D86" s="74" t="s">
        <v>10</v>
      </c>
      <c r="E86" s="74" t="s">
        <v>55</v>
      </c>
      <c r="F86" s="104" t="s">
        <v>5</v>
      </c>
      <c r="G86" s="98">
        <v>56060.43</v>
      </c>
      <c r="H86" s="98">
        <v>56060.43</v>
      </c>
      <c r="I86" s="98">
        <v>56060.43</v>
      </c>
    </row>
    <row r="87" spans="1:9" ht="15.75" customHeight="1">
      <c r="A87" s="79" t="s">
        <v>27</v>
      </c>
      <c r="B87" s="74" t="s">
        <v>68</v>
      </c>
      <c r="C87" s="74" t="s">
        <v>15</v>
      </c>
      <c r="D87" s="74" t="s">
        <v>15</v>
      </c>
      <c r="E87" s="74" t="s">
        <v>55</v>
      </c>
      <c r="F87" s="104"/>
      <c r="G87" s="95">
        <f>G88</f>
        <v>103703.36</v>
      </c>
      <c r="H87" s="95">
        <f>H88</f>
        <v>103703.36</v>
      </c>
      <c r="I87" s="95">
        <f>I88</f>
        <v>103703.36</v>
      </c>
    </row>
    <row r="88" spans="1:9" ht="21.75" customHeight="1">
      <c r="A88" s="7" t="s">
        <v>3</v>
      </c>
      <c r="B88" s="61" t="s">
        <v>68</v>
      </c>
      <c r="C88" s="61" t="s">
        <v>15</v>
      </c>
      <c r="D88" s="61" t="s">
        <v>15</v>
      </c>
      <c r="E88" s="74" t="s">
        <v>55</v>
      </c>
      <c r="F88" s="102" t="s">
        <v>5</v>
      </c>
      <c r="G88" s="95">
        <v>103703.36</v>
      </c>
      <c r="H88" s="95">
        <v>103703.36</v>
      </c>
      <c r="I88" s="95">
        <v>103703.36</v>
      </c>
    </row>
    <row r="89" spans="1:21" ht="21.75" customHeight="1">
      <c r="A89" s="114" t="s">
        <v>94</v>
      </c>
      <c r="B89" s="110" t="s">
        <v>68</v>
      </c>
      <c r="C89" s="110" t="s">
        <v>16</v>
      </c>
      <c r="D89" s="110"/>
      <c r="E89" s="73"/>
      <c r="F89" s="112"/>
      <c r="G89" s="93">
        <f>G90</f>
        <v>10615438.08</v>
      </c>
      <c r="H89" s="93">
        <f>H90</f>
        <v>13819626.15</v>
      </c>
      <c r="I89" s="93">
        <f>I90</f>
        <v>16162526.15</v>
      </c>
      <c r="U89" s="120"/>
    </row>
    <row r="90" spans="1:9" s="89" customFormat="1" ht="47.25">
      <c r="A90" s="79" t="s">
        <v>84</v>
      </c>
      <c r="B90" s="74" t="s">
        <v>68</v>
      </c>
      <c r="C90" s="74" t="s">
        <v>16</v>
      </c>
      <c r="D90" s="74" t="s">
        <v>8</v>
      </c>
      <c r="E90" s="74" t="s">
        <v>59</v>
      </c>
      <c r="F90" s="104"/>
      <c r="G90" s="98">
        <f aca="true" t="shared" si="5" ref="G90:I91">G91+G94</f>
        <v>10615438.08</v>
      </c>
      <c r="H90" s="98">
        <f t="shared" si="5"/>
        <v>13819626.15</v>
      </c>
      <c r="I90" s="98">
        <f t="shared" si="5"/>
        <v>16162526.15</v>
      </c>
    </row>
    <row r="91" spans="1:9" s="71" customFormat="1" ht="30.75" customHeight="1">
      <c r="A91" s="76" t="s">
        <v>44</v>
      </c>
      <c r="B91" s="74" t="s">
        <v>68</v>
      </c>
      <c r="C91" s="74" t="s">
        <v>16</v>
      </c>
      <c r="D91" s="74" t="s">
        <v>8</v>
      </c>
      <c r="E91" s="74" t="s">
        <v>113</v>
      </c>
      <c r="F91" s="104"/>
      <c r="G91" s="98">
        <f t="shared" si="5"/>
        <v>9368202.68</v>
      </c>
      <c r="H91" s="98">
        <f t="shared" si="5"/>
        <v>12572390.75</v>
      </c>
      <c r="I91" s="98">
        <f t="shared" si="5"/>
        <v>14915290.75</v>
      </c>
    </row>
    <row r="92" spans="1:9" s="71" customFormat="1" ht="31.5">
      <c r="A92" s="80" t="s">
        <v>23</v>
      </c>
      <c r="B92" s="74" t="s">
        <v>68</v>
      </c>
      <c r="C92" s="74" t="s">
        <v>16</v>
      </c>
      <c r="D92" s="74" t="s">
        <v>8</v>
      </c>
      <c r="E92" s="74" t="s">
        <v>113</v>
      </c>
      <c r="F92" s="104" t="s">
        <v>24</v>
      </c>
      <c r="G92" s="98">
        <v>9362002.68</v>
      </c>
      <c r="H92" s="98">
        <v>12566190.75</v>
      </c>
      <c r="I92" s="98">
        <v>14909090.75</v>
      </c>
    </row>
    <row r="93" spans="1:9" s="90" customFormat="1" ht="15.75">
      <c r="A93" s="72" t="s">
        <v>36</v>
      </c>
      <c r="B93" s="73" t="s">
        <v>68</v>
      </c>
      <c r="C93" s="73" t="s">
        <v>16</v>
      </c>
      <c r="D93" s="73" t="s">
        <v>8</v>
      </c>
      <c r="E93" s="73" t="s">
        <v>114</v>
      </c>
      <c r="F93" s="103"/>
      <c r="G93" s="94">
        <f>G94</f>
        <v>1247235.4</v>
      </c>
      <c r="H93" s="94">
        <f>H94</f>
        <v>1247235.4</v>
      </c>
      <c r="I93" s="94">
        <f>I94</f>
        <v>1247235.4</v>
      </c>
    </row>
    <row r="94" spans="1:9" s="71" customFormat="1" ht="15.75">
      <c r="A94" s="80" t="s">
        <v>3</v>
      </c>
      <c r="B94" s="74" t="s">
        <v>68</v>
      </c>
      <c r="C94" s="74" t="s">
        <v>16</v>
      </c>
      <c r="D94" s="74" t="s">
        <v>8</v>
      </c>
      <c r="E94" s="74" t="s">
        <v>114</v>
      </c>
      <c r="F94" s="104" t="s">
        <v>5</v>
      </c>
      <c r="G94" s="98">
        <v>1247235.4</v>
      </c>
      <c r="H94" s="98">
        <v>1247235.4</v>
      </c>
      <c r="I94" s="98">
        <v>1247235.4</v>
      </c>
    </row>
    <row r="95" spans="1:9" s="89" customFormat="1" ht="15.75">
      <c r="A95" s="92" t="s">
        <v>42</v>
      </c>
      <c r="B95" s="74" t="s">
        <v>68</v>
      </c>
      <c r="C95" s="74" t="s">
        <v>16</v>
      </c>
      <c r="D95" s="74" t="s">
        <v>8</v>
      </c>
      <c r="E95" s="101" t="s">
        <v>113</v>
      </c>
      <c r="F95" s="104" t="s">
        <v>25</v>
      </c>
      <c r="G95" s="98">
        <v>6200</v>
      </c>
      <c r="H95" s="98">
        <v>6200</v>
      </c>
      <c r="I95" s="98">
        <v>6200</v>
      </c>
    </row>
    <row r="96" spans="1:9" s="118" customFormat="1" ht="31.5">
      <c r="A96" s="121" t="s">
        <v>87</v>
      </c>
      <c r="B96" s="73" t="s">
        <v>68</v>
      </c>
      <c r="C96" s="73" t="s">
        <v>12</v>
      </c>
      <c r="D96" s="73"/>
      <c r="E96" s="117" t="s">
        <v>117</v>
      </c>
      <c r="F96" s="103"/>
      <c r="G96" s="94">
        <f>G98+G100</f>
        <v>1752408</v>
      </c>
      <c r="H96" s="94">
        <f>H98+H100</f>
        <v>1000000</v>
      </c>
      <c r="I96" s="94">
        <f>I98+I100</f>
        <v>1000000</v>
      </c>
    </row>
    <row r="97" spans="1:9" s="109" customFormat="1" ht="31.5">
      <c r="A97" s="79" t="s">
        <v>47</v>
      </c>
      <c r="B97" s="74" t="s">
        <v>68</v>
      </c>
      <c r="C97" s="74" t="s">
        <v>12</v>
      </c>
      <c r="D97" s="74" t="s">
        <v>15</v>
      </c>
      <c r="E97" s="74" t="s">
        <v>115</v>
      </c>
      <c r="F97" s="104"/>
      <c r="G97" s="98">
        <f>G98</f>
        <v>1500000</v>
      </c>
      <c r="H97" s="98">
        <f>H98</f>
        <v>1000000</v>
      </c>
      <c r="I97" s="98">
        <f>I98</f>
        <v>1000000</v>
      </c>
    </row>
    <row r="98" spans="1:9" ht="47.25">
      <c r="A98" s="79" t="s">
        <v>88</v>
      </c>
      <c r="B98" s="74" t="s">
        <v>68</v>
      </c>
      <c r="C98" s="74" t="s">
        <v>12</v>
      </c>
      <c r="D98" s="74" t="s">
        <v>15</v>
      </c>
      <c r="E98" s="74" t="s">
        <v>115</v>
      </c>
      <c r="F98" s="104" t="s">
        <v>24</v>
      </c>
      <c r="G98" s="99">
        <v>1500000</v>
      </c>
      <c r="H98" s="99">
        <v>1000000</v>
      </c>
      <c r="I98" s="99">
        <v>1000000</v>
      </c>
    </row>
    <row r="99" spans="1:9" ht="15.75">
      <c r="A99" s="79" t="s">
        <v>37</v>
      </c>
      <c r="B99" s="74" t="s">
        <v>68</v>
      </c>
      <c r="C99" s="74" t="s">
        <v>12</v>
      </c>
      <c r="D99" s="74" t="s">
        <v>15</v>
      </c>
      <c r="E99" s="74" t="s">
        <v>116</v>
      </c>
      <c r="F99" s="104"/>
      <c r="G99" s="94">
        <f>G100</f>
        <v>252408</v>
      </c>
      <c r="H99" s="94">
        <v>0</v>
      </c>
      <c r="I99" s="94">
        <v>0</v>
      </c>
    </row>
    <row r="100" spans="1:9" ht="31.5">
      <c r="A100" s="80" t="s">
        <v>23</v>
      </c>
      <c r="B100" s="74" t="s">
        <v>68</v>
      </c>
      <c r="C100" s="74" t="s">
        <v>12</v>
      </c>
      <c r="D100" s="74" t="s">
        <v>15</v>
      </c>
      <c r="E100" s="74" t="s">
        <v>116</v>
      </c>
      <c r="F100" s="104" t="s">
        <v>24</v>
      </c>
      <c r="G100" s="99">
        <v>252408</v>
      </c>
      <c r="H100" s="99">
        <v>0</v>
      </c>
      <c r="I100" s="99">
        <v>0</v>
      </c>
    </row>
    <row r="101" spans="1:10" ht="16.5" customHeight="1">
      <c r="A101" s="72" t="s">
        <v>40</v>
      </c>
      <c r="B101" s="73"/>
      <c r="C101" s="73"/>
      <c r="D101" s="73"/>
      <c r="E101" s="73"/>
      <c r="F101" s="103"/>
      <c r="G101" s="94">
        <f>G12+G43+G49+G57+G68+G89+G96</f>
        <v>64159873.4</v>
      </c>
      <c r="H101" s="93">
        <f>H12+H43+H49+H57+H68+H89+H96-876477</f>
        <v>34302394</v>
      </c>
      <c r="I101" s="93">
        <f>I12+I43+I49+I57+I68+I89+I96-1870099</f>
        <v>35655972</v>
      </c>
      <c r="J101" s="48"/>
    </row>
    <row r="102" spans="1:10" ht="12.75">
      <c r="A102" s="45"/>
      <c r="B102" s="62"/>
      <c r="C102" s="62"/>
      <c r="D102" s="62"/>
      <c r="E102" s="46"/>
      <c r="F102" s="46"/>
      <c r="G102" s="47"/>
      <c r="H102" s="48"/>
      <c r="I102" s="48"/>
      <c r="J102" s="48"/>
    </row>
    <row r="103" spans="1:10" ht="16.5" customHeight="1">
      <c r="A103" s="49"/>
      <c r="B103" s="63"/>
      <c r="C103" s="63"/>
      <c r="D103" s="63"/>
      <c r="E103" s="50"/>
      <c r="F103" s="50"/>
      <c r="G103" s="51"/>
      <c r="H103" s="52"/>
      <c r="I103" s="52"/>
      <c r="J103" s="48"/>
    </row>
    <row r="104" spans="1:10" ht="17.25" customHeight="1">
      <c r="A104" s="53"/>
      <c r="B104" s="64"/>
      <c r="C104" s="64"/>
      <c r="D104" s="64"/>
      <c r="E104" s="50"/>
      <c r="F104" s="50"/>
      <c r="G104" s="54"/>
      <c r="H104" s="54"/>
      <c r="I104" s="54"/>
      <c r="J104" s="48"/>
    </row>
    <row r="105" spans="1:10" ht="12.75">
      <c r="A105" s="55"/>
      <c r="B105" s="64"/>
      <c r="C105" s="64"/>
      <c r="D105" s="64"/>
      <c r="E105" s="50"/>
      <c r="F105" s="50"/>
      <c r="G105" s="54"/>
      <c r="H105" s="48"/>
      <c r="I105" s="48"/>
      <c r="J105" s="48"/>
    </row>
    <row r="106" spans="1:10" ht="12.75">
      <c r="A106" s="56"/>
      <c r="B106" s="64"/>
      <c r="C106" s="64"/>
      <c r="D106" s="64"/>
      <c r="E106" s="50"/>
      <c r="F106" s="50"/>
      <c r="G106" s="54"/>
      <c r="H106" s="48"/>
      <c r="I106" s="48"/>
      <c r="J106" s="48"/>
    </row>
    <row r="107" spans="1:10" ht="24.75" customHeight="1">
      <c r="A107" s="45"/>
      <c r="B107" s="62"/>
      <c r="C107" s="62"/>
      <c r="D107" s="62"/>
      <c r="E107" s="50"/>
      <c r="F107" s="46"/>
      <c r="G107" s="47"/>
      <c r="H107" s="48"/>
      <c r="I107" s="48"/>
      <c r="J107" s="48"/>
    </row>
    <row r="108" spans="1:10" ht="12.75">
      <c r="A108" s="53"/>
      <c r="B108" s="62"/>
      <c r="C108" s="62"/>
      <c r="D108" s="62"/>
      <c r="E108" s="50"/>
      <c r="F108" s="46"/>
      <c r="G108" s="57"/>
      <c r="H108" s="48"/>
      <c r="I108" s="48"/>
      <c r="J108" s="48"/>
    </row>
    <row r="109" spans="1:10" ht="12.75">
      <c r="A109" s="55"/>
      <c r="B109" s="62"/>
      <c r="C109" s="62"/>
      <c r="D109" s="62"/>
      <c r="E109" s="50"/>
      <c r="F109" s="46"/>
      <c r="G109" s="47"/>
      <c r="H109" s="48"/>
      <c r="I109" s="48"/>
      <c r="J109" s="48"/>
    </row>
    <row r="110" spans="1:10" ht="17.25" customHeight="1">
      <c r="A110" s="45"/>
      <c r="B110" s="62"/>
      <c r="C110" s="62"/>
      <c r="D110" s="62"/>
      <c r="E110" s="50"/>
      <c r="F110" s="46"/>
      <c r="G110" s="47"/>
      <c r="H110" s="48"/>
      <c r="I110" s="48"/>
      <c r="J110" s="48"/>
    </row>
    <row r="111" spans="1:10" ht="26.25" customHeight="1">
      <c r="A111" s="53"/>
      <c r="B111" s="65"/>
      <c r="C111" s="65"/>
      <c r="D111" s="65"/>
      <c r="E111" s="50"/>
      <c r="F111" s="46"/>
      <c r="G111" s="57"/>
      <c r="H111" s="48"/>
      <c r="I111" s="48"/>
      <c r="J111" s="48"/>
    </row>
    <row r="112" spans="1:10" ht="16.5" customHeight="1">
      <c r="A112" s="55"/>
      <c r="B112" s="65"/>
      <c r="C112" s="65"/>
      <c r="D112" s="65"/>
      <c r="E112" s="50"/>
      <c r="F112" s="46"/>
      <c r="G112" s="47"/>
      <c r="H112" s="48"/>
      <c r="I112" s="48"/>
      <c r="J112" s="48"/>
    </row>
    <row r="113" spans="1:9" ht="15.75" customHeight="1">
      <c r="A113" s="45"/>
      <c r="B113" s="65"/>
      <c r="C113" s="65"/>
      <c r="D113" s="65"/>
      <c r="E113" s="50"/>
      <c r="F113" s="46"/>
      <c r="G113" s="47"/>
      <c r="H113" s="48"/>
      <c r="I113" s="48"/>
    </row>
    <row r="114" spans="1:9" ht="28.5" customHeight="1">
      <c r="A114" s="58"/>
      <c r="B114" s="66"/>
      <c r="C114" s="66"/>
      <c r="D114" s="62"/>
      <c r="E114" s="50"/>
      <c r="F114" s="46"/>
      <c r="G114" s="57"/>
      <c r="H114" s="48"/>
      <c r="I114" s="48"/>
    </row>
    <row r="115" spans="1:7" ht="26.25" customHeight="1">
      <c r="A115" s="15"/>
      <c r="B115" s="65"/>
      <c r="C115" s="65"/>
      <c r="D115" s="65"/>
      <c r="E115" s="16"/>
      <c r="F115" s="16"/>
      <c r="G115" s="17"/>
    </row>
    <row r="116" spans="1:7" ht="30.75" customHeight="1">
      <c r="A116" s="8"/>
      <c r="B116" s="65"/>
      <c r="C116" s="65"/>
      <c r="D116" s="65"/>
      <c r="E116" s="9"/>
      <c r="F116" s="16"/>
      <c r="G116" s="17"/>
    </row>
    <row r="117" spans="1:7" ht="20.25" customHeight="1">
      <c r="A117" s="12"/>
      <c r="B117" s="16"/>
      <c r="C117" s="16"/>
      <c r="D117" s="16"/>
      <c r="E117" s="16"/>
      <c r="F117" s="16"/>
      <c r="G117" s="17"/>
    </row>
    <row r="118" spans="1:7" ht="15.75" customHeight="1">
      <c r="A118" s="14"/>
      <c r="B118" s="16"/>
      <c r="C118" s="16"/>
      <c r="D118" s="16"/>
      <c r="E118" s="16"/>
      <c r="F118" s="16"/>
      <c r="G118" s="17"/>
    </row>
    <row r="119" spans="1:7" ht="18" customHeight="1">
      <c r="A119" s="15"/>
      <c r="B119" s="9"/>
      <c r="C119" s="9"/>
      <c r="D119" s="16"/>
      <c r="E119" s="16"/>
      <c r="F119" s="16"/>
      <c r="G119" s="24"/>
    </row>
    <row r="120" spans="1:7" ht="17.25" customHeight="1">
      <c r="A120" s="25"/>
      <c r="B120" s="9"/>
      <c r="C120" s="9"/>
      <c r="D120" s="9"/>
      <c r="E120" s="9"/>
      <c r="F120" s="9"/>
      <c r="G120" s="26"/>
    </row>
    <row r="121" spans="1:7" ht="16.5" customHeight="1">
      <c r="A121" s="8"/>
      <c r="B121" s="9"/>
      <c r="C121" s="9"/>
      <c r="D121" s="9"/>
      <c r="E121" s="9"/>
      <c r="F121" s="9"/>
      <c r="G121" s="24"/>
    </row>
    <row r="122" spans="1:7" ht="27" customHeight="1">
      <c r="A122" s="8"/>
      <c r="B122" s="10"/>
      <c r="C122" s="10"/>
      <c r="D122" s="10"/>
      <c r="E122" s="13"/>
      <c r="F122" s="10"/>
      <c r="G122" s="11"/>
    </row>
    <row r="123" spans="1:7" ht="16.5" customHeight="1">
      <c r="A123" s="12"/>
      <c r="B123" s="10"/>
      <c r="C123" s="10"/>
      <c r="D123" s="10"/>
      <c r="E123" s="13"/>
      <c r="F123" s="10"/>
      <c r="G123" s="11"/>
    </row>
    <row r="124" spans="1:7" ht="14.25" customHeight="1">
      <c r="A124" s="14"/>
      <c r="B124" s="10"/>
      <c r="C124" s="10"/>
      <c r="D124" s="10"/>
      <c r="E124" s="10"/>
      <c r="F124" s="10"/>
      <c r="G124" s="27"/>
    </row>
    <row r="125" spans="1:7" ht="14.25" customHeight="1">
      <c r="A125" s="8"/>
      <c r="B125" s="10"/>
      <c r="C125" s="10"/>
      <c r="D125" s="10"/>
      <c r="E125" s="10"/>
      <c r="F125" s="10"/>
      <c r="G125" s="27"/>
    </row>
    <row r="126" spans="1:7" ht="14.25" customHeight="1">
      <c r="A126" s="12"/>
      <c r="B126" s="10"/>
      <c r="C126" s="10"/>
      <c r="D126" s="10"/>
      <c r="E126" s="10"/>
      <c r="F126" s="10"/>
      <c r="G126" s="27"/>
    </row>
    <row r="127" spans="1:7" ht="16.5" customHeight="1">
      <c r="A127" s="28"/>
      <c r="B127" s="13"/>
      <c r="C127" s="13"/>
      <c r="D127" s="13"/>
      <c r="E127" s="13"/>
      <c r="F127" s="10"/>
      <c r="G127" s="27"/>
    </row>
    <row r="128" spans="1:7" ht="16.5" customHeight="1">
      <c r="A128" s="29"/>
      <c r="B128" s="13"/>
      <c r="C128" s="13"/>
      <c r="D128" s="13"/>
      <c r="E128" s="13"/>
      <c r="F128" s="10"/>
      <c r="G128" s="27"/>
    </row>
    <row r="129" spans="1:7" ht="16.5" customHeight="1">
      <c r="A129" s="29"/>
      <c r="B129" s="10"/>
      <c r="C129" s="10"/>
      <c r="D129" s="10"/>
      <c r="E129" s="10"/>
      <c r="F129" s="10"/>
      <c r="G129" s="27"/>
    </row>
    <row r="130" spans="1:7" ht="16.5" customHeight="1">
      <c r="A130" s="15"/>
      <c r="B130" s="10"/>
      <c r="C130" s="10"/>
      <c r="D130" s="10"/>
      <c r="E130" s="13"/>
      <c r="F130" s="10"/>
      <c r="G130" s="26"/>
    </row>
    <row r="131" spans="1:7" ht="24.75" customHeight="1">
      <c r="A131" s="8"/>
      <c r="B131" s="10"/>
      <c r="C131" s="10"/>
      <c r="D131" s="10"/>
      <c r="E131" s="13"/>
      <c r="F131" s="10"/>
      <c r="G131" s="27"/>
    </row>
    <row r="132" spans="1:7" ht="24.75" customHeight="1">
      <c r="A132" s="12"/>
      <c r="B132" s="10"/>
      <c r="C132" s="10"/>
      <c r="D132" s="10"/>
      <c r="E132" s="13"/>
      <c r="F132" s="10"/>
      <c r="G132" s="27"/>
    </row>
    <row r="133" spans="1:7" ht="24.75" customHeight="1">
      <c r="A133" s="12"/>
      <c r="B133" s="10"/>
      <c r="C133" s="10"/>
      <c r="D133" s="10"/>
      <c r="E133" s="13"/>
      <c r="F133" s="10"/>
      <c r="G133" s="27"/>
    </row>
    <row r="134" spans="1:7" ht="24.75" customHeight="1">
      <c r="A134" s="14"/>
      <c r="B134" s="10"/>
      <c r="C134" s="10"/>
      <c r="D134" s="10"/>
      <c r="E134" s="13"/>
      <c r="F134" s="10"/>
      <c r="G134" s="27"/>
    </row>
    <row r="135" spans="1:7" ht="24.75" customHeight="1">
      <c r="A135" s="15"/>
      <c r="B135" s="13"/>
      <c r="C135" s="13"/>
      <c r="D135" s="13"/>
      <c r="E135" s="13"/>
      <c r="F135" s="10"/>
      <c r="G135" s="26"/>
    </row>
    <row r="136" spans="1:7" ht="15.75" customHeight="1">
      <c r="A136" s="28"/>
      <c r="B136" s="13"/>
      <c r="C136" s="13"/>
      <c r="D136" s="13"/>
      <c r="E136" s="13"/>
      <c r="F136" s="10"/>
      <c r="G136" s="27"/>
    </row>
    <row r="137" spans="1:7" ht="16.5" customHeight="1">
      <c r="A137" s="14"/>
      <c r="B137" s="10"/>
      <c r="C137" s="10"/>
      <c r="D137" s="10"/>
      <c r="E137" s="13"/>
      <c r="F137" s="10"/>
      <c r="G137" s="27"/>
    </row>
    <row r="138" spans="1:7" ht="18.75" customHeight="1">
      <c r="A138" s="30"/>
      <c r="B138" s="9"/>
      <c r="C138" s="9"/>
      <c r="D138" s="9"/>
      <c r="E138" s="10"/>
      <c r="F138" s="10"/>
      <c r="G138" s="26"/>
    </row>
    <row r="139" spans="1:7" ht="16.5" customHeight="1">
      <c r="A139" s="30"/>
      <c r="B139" s="9"/>
      <c r="C139" s="9"/>
      <c r="D139" s="10"/>
      <c r="E139" s="10"/>
      <c r="F139" s="10"/>
      <c r="G139" s="27"/>
    </row>
    <row r="140" spans="1:7" ht="16.5" customHeight="1">
      <c r="A140" s="15"/>
      <c r="B140" s="9"/>
      <c r="C140" s="9"/>
      <c r="D140" s="10"/>
      <c r="E140" s="10"/>
      <c r="F140" s="10"/>
      <c r="G140" s="27"/>
    </row>
    <row r="141" spans="1:7" ht="27.75" customHeight="1">
      <c r="A141" s="12"/>
      <c r="B141" s="10"/>
      <c r="C141" s="10"/>
      <c r="D141" s="10"/>
      <c r="E141" s="13"/>
      <c r="F141" s="9"/>
      <c r="G141" s="31"/>
    </row>
    <row r="142" spans="1:7" ht="16.5" customHeight="1">
      <c r="A142" s="28"/>
      <c r="B142" s="13"/>
      <c r="C142" s="13"/>
      <c r="D142" s="13"/>
      <c r="E142" s="13"/>
      <c r="F142" s="9"/>
      <c r="G142" s="27"/>
    </row>
    <row r="143" spans="1:7" ht="17.25" customHeight="1">
      <c r="A143" s="14"/>
      <c r="B143" s="13"/>
      <c r="C143" s="13"/>
      <c r="D143" s="13"/>
      <c r="E143" s="13"/>
      <c r="F143" s="9"/>
      <c r="G143" s="27"/>
    </row>
    <row r="144" spans="1:7" ht="17.25" customHeight="1">
      <c r="A144" s="18"/>
      <c r="B144" s="32"/>
      <c r="C144" s="33"/>
      <c r="D144" s="19"/>
      <c r="E144" s="19"/>
      <c r="F144" s="19"/>
      <c r="G144" s="20"/>
    </row>
    <row r="145" spans="1:7" ht="16.5" customHeight="1">
      <c r="A145" s="8"/>
      <c r="B145" s="34"/>
      <c r="C145" s="19"/>
      <c r="D145" s="19"/>
      <c r="E145" s="19"/>
      <c r="F145" s="23"/>
      <c r="G145" s="35"/>
    </row>
    <row r="146" spans="1:7" ht="16.5" customHeight="1">
      <c r="A146" s="12"/>
      <c r="B146" s="36"/>
      <c r="C146" s="23"/>
      <c r="D146" s="23"/>
      <c r="E146" s="37"/>
      <c r="F146" s="23"/>
      <c r="G146" s="35"/>
    </row>
    <row r="147" spans="1:7" ht="16.5" customHeight="1">
      <c r="A147" s="22"/>
      <c r="B147" s="36"/>
      <c r="C147" s="23"/>
      <c r="D147" s="23"/>
      <c r="E147" s="37"/>
      <c r="F147" s="23"/>
      <c r="G147" s="21"/>
    </row>
    <row r="148" spans="1:7" ht="16.5" customHeight="1">
      <c r="A148" s="22"/>
      <c r="B148" s="36"/>
      <c r="C148" s="23"/>
      <c r="D148" s="23"/>
      <c r="E148" s="37"/>
      <c r="F148" s="23"/>
      <c r="G148" s="21"/>
    </row>
    <row r="149" spans="1:7" ht="16.5" customHeight="1">
      <c r="A149" s="38"/>
      <c r="B149" s="1"/>
      <c r="C149" s="1"/>
      <c r="D149" s="1"/>
      <c r="E149" s="1"/>
      <c r="F149" s="1"/>
      <c r="G149" s="39"/>
    </row>
    <row r="150" spans="1:7" ht="18.75">
      <c r="A150" s="40"/>
      <c r="B150" s="1"/>
      <c r="C150" s="1"/>
      <c r="D150" s="1"/>
      <c r="E150" s="1"/>
      <c r="F150" s="1"/>
      <c r="G150" s="41"/>
    </row>
    <row r="151" ht="12.75">
      <c r="G151" s="4"/>
    </row>
  </sheetData>
  <sheetProtection/>
  <mergeCells count="5">
    <mergeCell ref="H2:I2"/>
    <mergeCell ref="A8:I8"/>
    <mergeCell ref="A7:I7"/>
    <mergeCell ref="A9:E9"/>
    <mergeCell ref="H3:I3"/>
  </mergeCells>
  <printOptions/>
  <pageMargins left="0" right="0" top="0.7480314960629921" bottom="0.7480314960629921" header="0.31496062992125984" footer="0.31496062992125984"/>
  <pageSetup fitToHeight="1000" horizontalDpi="600" verticalDpi="600" orientation="portrait" paperSize="9" scale="65" r:id="rId1"/>
  <rowBreaks count="3" manualBreakCount="3">
    <brk id="44" max="9" man="1"/>
    <brk id="80" max="19" man="1"/>
    <brk id="10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1</cp:lastModifiedBy>
  <cp:lastPrinted>2022-11-07T01:53:08Z</cp:lastPrinted>
  <dcterms:created xsi:type="dcterms:W3CDTF">2002-11-05T02:31:31Z</dcterms:created>
  <dcterms:modified xsi:type="dcterms:W3CDTF">2022-11-07T01:53:12Z</dcterms:modified>
  <cp:category/>
  <cp:version/>
  <cp:contentType/>
  <cp:contentStatus/>
</cp:coreProperties>
</file>