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Titles" localSheetId="0">'Лист1'!$6:$6</definedName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<sst xmlns="http://schemas.openxmlformats.org/spreadsheetml/2006/main" count="78" uniqueCount="45">
  <si>
    <t>ИТОГО РАСХОДОВ</t>
  </si>
  <si>
    <t>ОБЩЕГОСУДАРСТВЕННЫЕ ВОПРОСЫ</t>
  </si>
  <si>
    <t>Наименование</t>
  </si>
  <si>
    <t>РЗ</t>
  </si>
  <si>
    <t>ПР</t>
  </si>
  <si>
    <t>01</t>
  </si>
  <si>
    <t>02</t>
  </si>
  <si>
    <t>04</t>
  </si>
  <si>
    <t>08</t>
  </si>
  <si>
    <t>10</t>
  </si>
  <si>
    <t>03</t>
  </si>
  <si>
    <t>НАЦИОНАЛЬНАЯ ОБОРОНА</t>
  </si>
  <si>
    <t>Мобилизационная и вневойсковая подготовка</t>
  </si>
  <si>
    <t>Культура</t>
  </si>
  <si>
    <t xml:space="preserve">  </t>
  </si>
  <si>
    <t>Коммунальное хозяйство</t>
  </si>
  <si>
    <t>05</t>
  </si>
  <si>
    <t>Жилищно-коммунальное хозяйство</t>
  </si>
  <si>
    <t xml:space="preserve">Благоустройство 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</si>
  <si>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</si>
  <si>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характера,гражданская оборона </t>
  </si>
  <si>
    <t>09</t>
  </si>
  <si>
    <t>14</t>
  </si>
  <si>
    <t xml:space="preserve">Резервные фонды </t>
  </si>
  <si>
    <t>Национальная экономика</t>
  </si>
  <si>
    <t>Физическая культура и спорт</t>
  </si>
  <si>
    <t>11</t>
  </si>
  <si>
    <t>Другие вопросы в области физической культуры и спорта</t>
  </si>
  <si>
    <t>13</t>
  </si>
  <si>
    <t>Жилищное хозяйство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</si>
  <si>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</si>
  <si>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высшей исполнительной власти субъектов Российской Федерации, местных администраций</t>
  </si>
  <si>
    <t>Другие общегосударственные вопросы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</si>
  <si>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</si>
  <si>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</si>
  <si>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Дорожное хозяйство(дорожные фонды)</t>
  </si>
  <si>
    <t>2021 год</t>
  </si>
  <si>
    <t xml:space="preserve">КУЛЬТУРА, КИНЕМАТОГРАФИЯ </t>
  </si>
  <si>
    <t>в рублях</t>
  </si>
  <si>
    <t>2022 год</t>
  </si>
  <si>
    <t>Расходы  бюджета Дмитриевского сельсовета по разделам, подразделам функциональной классификации расходов  на 2021 год и плановый  период   2022 и 2023 годов</t>
  </si>
  <si>
    <t>2023 год</t>
  </si>
  <si>
    <t>Защита населения и территории от чрезвычайных ситуаций природного и техногенного характера, пожарная безопасность</t>
  </si>
  <si>
    <t>Приложение № 4</t>
  </si>
  <si>
    <t>к Решению  от 09.07. 2021 г.  № 23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</si>
</sst>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7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5" fillId="0" borderId="11" xfId="0" applyNumberFormat="1" applyFont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49" fontId="46" fillId="33" borderId="11" xfId="53" applyNumberFormat="1" applyFont="1" applyFill="1" applyBorder="1" applyAlignment="1">
      <alignment horizontal="justify" vertical="top"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kseeva\Desktop\&#1057;&#1077;&#1083;&#1100;&#1089;&#1086;&#1074;&#1077;&#1090;&#1099;%202017\&#1053;&#1080;&#1078;&#1085;&#1077;&#1073;&#1091;&#1079;&#1091;&#1083;%20&#1073;&#1102;&#1076;&#1078;&#1077;&#1090;&#1072;%20&#1085;&#1072;%202017&#1075;&#1086;&#1076;\&#1055;&#1088;&#1080;&#1083;.&#8470;7%20&#1042;&#1077;&#1076;&#1086;&#1084;&#1089;&#1090;&#1074;.%20&#1089;&#1090;&#1088;&#1091;&#1082;&#1090;&#1091;&#1088;&#1072;%20&#1088;&#1072;&#1089;&#1093;.%20&#1087;&#1086;%20&#1088;&#1072;&#1079;&#1076;.,&#1087;&#1086;&#1076;&#1088;&#1072;&#1079;&#1076;.,&#1062;&#1057;&#1056;,&#1050;&#1042;&#105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  <sheetDataSet>
      <sheetData sheetId="0">
        <row r="54">
          <cell r="G5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view="pageBreakPreview" zoomScaleSheetLayoutView="100" zoomScalePageLayoutView="0" workbookViewId="0" topLeftCell="A16">
      <selection activeCell="N30" sqref="N30"/>
    </sheetView>
  </sheetViews>
  <sheetFormatPr defaultColWidth="9.00390625" defaultRowHeight="12.75"/>
  <cols>
    <col min="1" max="1" width="49.00390625" style="1" customWidth="1"/>
    <col min="2" max="2" width="3.625" style="3" bestFit="1" customWidth="1"/>
    <col min="3" max="3" width="4.00390625" style="3" bestFit="1" customWidth="1"/>
    <col min="4" max="4" width="15.125" style="3" customWidth="1"/>
    <col min="5" max="5" width="14.625" style="3" customWidth="1"/>
    <col min="6" max="6" width="14.25390625" style="3" customWidth="1"/>
    <col min="7" max="16384" width="9.125" style="1" customWidth="1"/>
  </cols>
  <sheetData>
    <row r="1" spans="1:6" ht="15.75">
      <c r="A1" s="4"/>
      <c r="B1" s="33" t="s">
        <v>43</v>
      </c>
      <c r="C1" s="33"/>
      <c r="D1" s="33"/>
      <c r="E1" s="33"/>
      <c r="F1" s="33"/>
    </row>
    <row r="2" spans="1:6" ht="15.75">
      <c r="A2" s="4"/>
      <c r="B2" s="34" t="s">
        <v>44</v>
      </c>
      <c r="C2" s="34"/>
      <c r="D2" s="34"/>
      <c r="E2" s="34"/>
      <c r="F2" s="34"/>
    </row>
    <row r="3" spans="1:6" ht="15.75">
      <c r="A3" s="4"/>
      <c r="B3" s="13"/>
      <c r="C3" s="13"/>
      <c r="D3" s="13"/>
      <c r="E3" s="13"/>
      <c r="F3" s="13"/>
    </row>
    <row r="4" spans="1:6" ht="46.5" customHeight="1">
      <c r="A4" s="36" t="s">
        <v>40</v>
      </c>
      <c r="B4" s="36"/>
      <c r="C4" s="36"/>
      <c r="D4" s="36"/>
      <c r="E4" s="36"/>
      <c r="F4" s="36"/>
    </row>
    <row r="5" spans="1:6" ht="16.5" thickBot="1">
      <c r="A5" s="5"/>
      <c r="B5" s="13"/>
      <c r="C5" s="13"/>
      <c r="D5" s="13"/>
      <c r="E5" s="13"/>
      <c r="F5" s="13" t="s">
        <v>38</v>
      </c>
    </row>
    <row r="6" spans="1:6" s="3" customFormat="1" ht="16.5" thickBot="1">
      <c r="A6" s="8" t="s">
        <v>2</v>
      </c>
      <c r="B6" s="9" t="s">
        <v>3</v>
      </c>
      <c r="C6" s="10" t="s">
        <v>4</v>
      </c>
      <c r="D6" s="10" t="s">
        <v>36</v>
      </c>
      <c r="E6" s="10" t="s">
        <v>39</v>
      </c>
      <c r="F6" s="10" t="s">
        <v>41</v>
      </c>
    </row>
    <row r="7" spans="1:6" s="2" customFormat="1" ht="15.75" customHeight="1">
      <c r="A7" s="6" t="s">
        <v>1</v>
      </c>
      <c r="B7" s="18" t="s">
        <v>5</v>
      </c>
      <c r="C7" s="14"/>
      <c r="D7" s="20">
        <f>D8+D9+D10+D11</f>
        <v>4089608.0300000003</v>
      </c>
      <c r="E7" s="20">
        <f>E8+E9+E10+E11</f>
        <v>3494254.07</v>
      </c>
      <c r="F7" s="20">
        <f>F8+F9+F10+F11</f>
        <v>3494254.07</v>
      </c>
    </row>
    <row r="8" spans="1:6" ht="47.25">
      <c r="A8" s="11" t="s">
        <v>30</v>
      </c>
      <c r="B8" s="19" t="s">
        <v>5</v>
      </c>
      <c r="C8" s="15" t="s">
        <v>6</v>
      </c>
      <c r="D8" s="21">
        <v>944000</v>
      </c>
      <c r="E8" s="21">
        <v>852000</v>
      </c>
      <c r="F8" s="21">
        <v>852000</v>
      </c>
    </row>
    <row r="9" spans="1:6" ht="63">
      <c r="A9" s="11" t="s">
        <v>31</v>
      </c>
      <c r="B9" s="19" t="s">
        <v>5</v>
      </c>
      <c r="C9" s="15" t="s">
        <v>7</v>
      </c>
      <c r="D9" s="21">
        <v>2351000</v>
      </c>
      <c r="E9" s="21">
        <v>1980000</v>
      </c>
      <c r="F9" s="21">
        <v>1980000</v>
      </c>
    </row>
    <row r="10" spans="1:6" ht="14.25" customHeight="1">
      <c r="A10" s="11" t="s">
        <v>23</v>
      </c>
      <c r="B10" s="15" t="s">
        <v>5</v>
      </c>
      <c r="C10" s="15" t="s">
        <v>26</v>
      </c>
      <c r="D10" s="21">
        <v>75000</v>
      </c>
      <c r="E10" s="21">
        <v>75000</v>
      </c>
      <c r="F10" s="21">
        <v>75000</v>
      </c>
    </row>
    <row r="11" spans="1:6" ht="14.25" customHeight="1">
      <c r="A11" s="11" t="s">
        <v>32</v>
      </c>
      <c r="B11" s="15" t="s">
        <v>5</v>
      </c>
      <c r="C11" s="15" t="s">
        <v>28</v>
      </c>
      <c r="D11" s="21">
        <v>719608.03</v>
      </c>
      <c r="E11" s="21">
        <v>587254.07</v>
      </c>
      <c r="F11" s="21">
        <v>587254.07</v>
      </c>
    </row>
    <row r="12" spans="1:6" ht="15.75" customHeight="1">
      <c r="A12" s="7" t="s">
        <v>11</v>
      </c>
      <c r="B12" s="16" t="s">
        <v>6</v>
      </c>
      <c r="C12" s="15"/>
      <c r="D12" s="22">
        <f>D13</f>
        <v>115900</v>
      </c>
      <c r="E12" s="22">
        <f>E13</f>
        <v>117200</v>
      </c>
      <c r="F12" s="22">
        <f>F13</f>
        <v>122000</v>
      </c>
    </row>
    <row r="13" spans="1:6" ht="20.25" customHeight="1">
      <c r="A13" s="28" t="s">
        <v>12</v>
      </c>
      <c r="B13" s="15" t="s">
        <v>6</v>
      </c>
      <c r="C13" s="15" t="s">
        <v>10</v>
      </c>
      <c r="D13" s="21">
        <v>115900</v>
      </c>
      <c r="E13" s="21">
        <v>117200</v>
      </c>
      <c r="F13" s="21">
        <v>122000</v>
      </c>
    </row>
    <row r="14" spans="1:6" ht="30" customHeight="1">
      <c r="A14" s="7" t="s">
        <v>19</v>
      </c>
      <c r="B14" s="16" t="s">
        <v>10</v>
      </c>
      <c r="C14" s="15"/>
      <c r="D14" s="22">
        <f>D15+D16+D17</f>
        <v>606000</v>
      </c>
      <c r="E14" s="22">
        <f>E15+E16+E17</f>
        <v>607000</v>
      </c>
      <c r="F14" s="22">
        <f>F15+F16+F17</f>
        <v>607000</v>
      </c>
    </row>
    <row r="15" spans="1:6" ht="45" customHeight="1">
      <c r="A15" s="11" t="s">
        <v>20</v>
      </c>
      <c r="B15" s="15" t="s">
        <v>10</v>
      </c>
      <c r="C15" s="15" t="s">
        <v>21</v>
      </c>
      <c r="D15" s="23">
        <v>1000</v>
      </c>
      <c r="E15" s="23">
        <v>1000</v>
      </c>
      <c r="F15" s="21">
        <v>1000</v>
      </c>
    </row>
    <row r="16" spans="1:6" ht="48.75" customHeight="1">
      <c r="A16" s="29" t="s">
        <v>42</v>
      </c>
      <c r="B16" s="15" t="s">
        <v>10</v>
      </c>
      <c r="C16" s="15" t="s">
        <v>9</v>
      </c>
      <c r="D16" s="23">
        <v>600000</v>
      </c>
      <c r="E16" s="23">
        <v>600000</v>
      </c>
      <c r="F16" s="23">
        <v>600000</v>
      </c>
    </row>
    <row r="17" spans="1:6" ht="42.75" customHeight="1">
      <c r="A17" s="11" t="s">
        <v>33</v>
      </c>
      <c r="B17" s="15" t="s">
        <v>10</v>
      </c>
      <c r="C17" s="15" t="s">
        <v>22</v>
      </c>
      <c r="D17" s="23">
        <v>5000</v>
      </c>
      <c r="E17" s="23">
        <v>6000</v>
      </c>
      <c r="F17" s="21">
        <v>6000</v>
      </c>
    </row>
    <row r="18" spans="1:6" ht="18" customHeight="1">
      <c r="A18" s="7" t="s">
        <v>24</v>
      </c>
      <c r="B18" s="16" t="s">
        <v>7</v>
      </c>
      <c r="C18" s="15"/>
      <c r="D18" s="24">
        <f>D19+D20</f>
        <v>10450151.16</v>
      </c>
      <c r="E18" s="24">
        <f>E19+E20</f>
        <v>7015000</v>
      </c>
      <c r="F18" s="22">
        <f>F19+F20</f>
        <v>7015000</v>
      </c>
    </row>
    <row r="19" spans="1:6" ht="14.25" customHeight="1">
      <c r="A19" s="11" t="s">
        <v>34</v>
      </c>
      <c r="B19" s="15" t="s">
        <v>7</v>
      </c>
      <c r="C19" s="15" t="s">
        <v>16</v>
      </c>
      <c r="D19" s="21">
        <v>15000</v>
      </c>
      <c r="E19" s="21">
        <v>15000</v>
      </c>
      <c r="F19" s="21">
        <v>15000</v>
      </c>
    </row>
    <row r="20" spans="1:6" ht="14.25" customHeight="1">
      <c r="A20" s="11" t="s">
        <v>35</v>
      </c>
      <c r="B20" s="15" t="s">
        <v>7</v>
      </c>
      <c r="C20" s="15" t="s">
        <v>21</v>
      </c>
      <c r="D20" s="21">
        <v>10435151.16</v>
      </c>
      <c r="E20" s="21">
        <v>7000000</v>
      </c>
      <c r="F20" s="21">
        <v>7000000</v>
      </c>
    </row>
    <row r="21" spans="1:6" ht="13.5" customHeight="1">
      <c r="A21" s="7" t="s">
        <v>17</v>
      </c>
      <c r="B21" s="16" t="s">
        <v>16</v>
      </c>
      <c r="C21" s="15"/>
      <c r="D21" s="22">
        <f>D25+E22+D24+D26+D23</f>
        <v>16458610.69</v>
      </c>
      <c r="E21" s="22">
        <f>E25+F22+E24+E26</f>
        <v>5570597.459999999</v>
      </c>
      <c r="F21" s="22">
        <f>F26+F25+F24+E22</f>
        <v>5570597.459999999</v>
      </c>
    </row>
    <row r="22" spans="1:6" ht="13.5" customHeight="1">
      <c r="A22" s="11" t="s">
        <v>29</v>
      </c>
      <c r="B22" s="15" t="s">
        <v>16</v>
      </c>
      <c r="C22" s="15" t="s">
        <v>5</v>
      </c>
      <c r="D22" s="23">
        <v>15000</v>
      </c>
      <c r="E22" s="23">
        <v>15000</v>
      </c>
      <c r="F22" s="23">
        <v>15000</v>
      </c>
    </row>
    <row r="23" spans="1:6" ht="14.25" customHeight="1">
      <c r="A23" s="11" t="s">
        <v>15</v>
      </c>
      <c r="B23" s="15" t="s">
        <v>16</v>
      </c>
      <c r="C23" s="15" t="s">
        <v>6</v>
      </c>
      <c r="D23" s="25">
        <v>1089557.35</v>
      </c>
      <c r="E23" s="25">
        <f>'[1]Лист2'!$G$54</f>
        <v>0</v>
      </c>
      <c r="F23" s="25">
        <f>'[1]Лист2'!$G$54</f>
        <v>0</v>
      </c>
    </row>
    <row r="24" spans="1:6" ht="14.25" customHeight="1">
      <c r="A24" s="11" t="s">
        <v>32</v>
      </c>
      <c r="B24" s="15" t="s">
        <v>16</v>
      </c>
      <c r="C24" s="15" t="s">
        <v>10</v>
      </c>
      <c r="D24" s="27">
        <v>45831.85</v>
      </c>
      <c r="E24" s="27">
        <v>45831.85</v>
      </c>
      <c r="F24" s="27">
        <v>45831.85</v>
      </c>
    </row>
    <row r="25" spans="1:6" ht="15" customHeight="1">
      <c r="A25" s="11" t="s">
        <v>18</v>
      </c>
      <c r="B25" s="15" t="s">
        <v>16</v>
      </c>
      <c r="C25" s="15" t="s">
        <v>10</v>
      </c>
      <c r="D25" s="23">
        <v>15266185.4</v>
      </c>
      <c r="E25" s="23">
        <v>5467729.52</v>
      </c>
      <c r="F25" s="23">
        <v>5467729.52</v>
      </c>
    </row>
    <row r="26" spans="1:6" ht="14.25" customHeight="1">
      <c r="A26" s="11" t="s">
        <v>32</v>
      </c>
      <c r="B26" s="15" t="s">
        <v>16</v>
      </c>
      <c r="C26" s="15" t="s">
        <v>16</v>
      </c>
      <c r="D26" s="27">
        <v>42036.09</v>
      </c>
      <c r="E26" s="27">
        <v>42036.09</v>
      </c>
      <c r="F26" s="27">
        <v>42036.09</v>
      </c>
    </row>
    <row r="27" spans="1:6" s="2" customFormat="1" ht="15.75">
      <c r="A27" s="7" t="s">
        <v>37</v>
      </c>
      <c r="B27" s="16" t="s">
        <v>8</v>
      </c>
      <c r="C27" s="16"/>
      <c r="D27" s="24">
        <f>D28</f>
        <v>13477081.63</v>
      </c>
      <c r="E27" s="24">
        <f>E28</f>
        <v>11088454.47</v>
      </c>
      <c r="F27" s="22">
        <f>F28</f>
        <v>13031245.47</v>
      </c>
    </row>
    <row r="28" spans="1:6" ht="14.25" customHeight="1">
      <c r="A28" s="11" t="s">
        <v>13</v>
      </c>
      <c r="B28" s="15" t="s">
        <v>8</v>
      </c>
      <c r="C28" s="15" t="s">
        <v>5</v>
      </c>
      <c r="D28" s="21">
        <v>13477081.63</v>
      </c>
      <c r="E28" s="21">
        <v>11088454.47</v>
      </c>
      <c r="F28" s="21">
        <v>13031245.47</v>
      </c>
    </row>
    <row r="29" spans="1:6" ht="14.25" customHeight="1">
      <c r="A29" s="7" t="s">
        <v>25</v>
      </c>
      <c r="B29" s="16" t="s">
        <v>26</v>
      </c>
      <c r="C29" s="16" t="s">
        <v>16</v>
      </c>
      <c r="D29" s="22">
        <f>D30</f>
        <v>4032408</v>
      </c>
      <c r="E29" s="22">
        <v>20000</v>
      </c>
      <c r="F29" s="22">
        <f>E30</f>
        <v>20000</v>
      </c>
    </row>
    <row r="30" spans="1:6" ht="28.5" customHeight="1">
      <c r="A30" s="11" t="s">
        <v>27</v>
      </c>
      <c r="B30" s="15" t="s">
        <v>26</v>
      </c>
      <c r="C30" s="15" t="s">
        <v>16</v>
      </c>
      <c r="D30" s="21">
        <v>4032408</v>
      </c>
      <c r="E30" s="21">
        <v>20000</v>
      </c>
      <c r="F30" s="21">
        <v>20000</v>
      </c>
    </row>
    <row r="31" spans="1:6" s="2" customFormat="1" ht="21" customHeight="1">
      <c r="A31" s="12" t="s">
        <v>0</v>
      </c>
      <c r="B31" s="17"/>
      <c r="C31" s="17"/>
      <c r="D31" s="26">
        <f>D7+D12+D14+D18+D21+D27+D29</f>
        <v>49229759.510000005</v>
      </c>
      <c r="E31" s="26">
        <f>E7+E12+E14+E18+E21+E27+E29</f>
        <v>27912506</v>
      </c>
      <c r="F31" s="26">
        <f>F7+F12+F14+F18+F21+F27+F29</f>
        <v>29860097</v>
      </c>
    </row>
    <row r="32" spans="2:6" ht="15">
      <c r="B32" s="30"/>
      <c r="C32" s="30"/>
      <c r="D32" s="30"/>
      <c r="E32" s="30"/>
      <c r="F32" s="31"/>
    </row>
    <row r="33" spans="2:6" ht="15">
      <c r="B33" s="35" t="s">
        <v>14</v>
      </c>
      <c r="C33" s="35"/>
      <c r="D33" s="35"/>
      <c r="E33" s="35"/>
      <c r="F33" s="35"/>
    </row>
    <row r="34" spans="2:6" ht="15">
      <c r="B34" s="30"/>
      <c r="C34" s="30"/>
      <c r="D34" s="30"/>
      <c r="E34" s="30"/>
      <c r="F34" s="31"/>
    </row>
    <row r="35" spans="1:6" ht="28.5" customHeight="1">
      <c r="A35" s="32"/>
      <c r="B35" s="32"/>
      <c r="C35" s="32"/>
      <c r="D35" s="32"/>
      <c r="E35" s="32"/>
      <c r="F35" s="32"/>
    </row>
  </sheetData>
  <sheetProtection/>
  <mergeCells count="7">
    <mergeCell ref="B34:F34"/>
    <mergeCell ref="A35:F35"/>
    <mergeCell ref="B1:F1"/>
    <mergeCell ref="B2:F2"/>
    <mergeCell ref="B32:F32"/>
    <mergeCell ref="B33:F33"/>
    <mergeCell ref="A4:F4"/>
  </mergeCells>
  <printOptions/>
  <pageMargins left="0.984251968503937" right="0.2755905511811024" top="0.7874015748031497" bottom="0.4724409448818898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департамент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Fedenko</dc:creator>
  <cp:keywords/>
  <dc:description/>
  <cp:lastModifiedBy>1</cp:lastModifiedBy>
  <cp:lastPrinted>2018-11-04T08:39:42Z</cp:lastPrinted>
  <dcterms:created xsi:type="dcterms:W3CDTF">2004-09-05T23:02:34Z</dcterms:created>
  <dcterms:modified xsi:type="dcterms:W3CDTF">2021-07-09T01:42:15Z</dcterms:modified>
  <cp:category/>
  <cp:version/>
  <cp:contentType/>
  <cp:contentStatus/>
</cp:coreProperties>
</file>