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1'!$A$1:$E$59</definedName>
  </definedNames>
  <calcPr fullCalcOnLoad="1"/>
</workbook>
</file>

<file path=xl/sharedStrings.xml><?xml version="1.0" encoding="utf-8"?>
<sst xmlns="http://schemas.openxmlformats.org/spreadsheetml/2006/main" count="101" uniqueCount="101">
  <si>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</si>
  <si>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</si>
  <si>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</si>
  <si>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</si>
  <si>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</si>
  <si>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</si>
  <si>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</si>
  <si>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</si>
  <si>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</si>
  <si>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</si>
  <si>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</si>
  <si>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</si>
  <si>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</si>
  <si>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</si>
  <si>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</si>
  <si>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</si>
  <si>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</si>
  <si>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</si>
  <si>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</si>
  <si>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</si>
  <si>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</si>
  <si>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</si>
  <si>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</si>
  <si>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</si>
  <si>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</si>
  <si>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</si>
  <si>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</si>
  <si>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</si>
  <si>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</si>
  <si>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</si>
  <si>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</si>
  <si>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</si>
  <si>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</si>
  <si>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</si>
  <si>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</si>
  <si>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</si>
  <si>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</si>
  <si>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</si>
  <si>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</si>
  <si>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</si>
  <si>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</si>
  <si>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</si>
  <si>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</si>
  <si>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</si>
  <si>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 xml:space="preserve">План на 2021 год 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</si>
  <si>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</si>
  <si>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</si>
  <si>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</si>
  <si>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</si>
  <si>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>1 11 0502510 0000 120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</si>
  <si>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</si>
  <si>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</si>
  <si>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</si>
  <si>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</si>
  <si>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</si>
  <si>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</si>
  <si>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 xml:space="preserve"> </t>
  </si>
  <si>
    <t>2 02 20000 00 0000 150</t>
  </si>
  <si>
    <t>Субсидии бюджетам бюджетной системы Российской Федерации (межбюджетные субсидии)</t>
  </si>
  <si>
    <t>2 02 25299 00 0000150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</si>
  <si>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</si>
  <si>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2 02 25299 10 0000150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</si>
  <si>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</si>
  <si>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</si>
  <si>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</si>
  <si>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</si>
  <si>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</si>
  <si>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План на 2022 год </t>
  </si>
  <si>
    <t>План на 2023 год</t>
  </si>
  <si>
    <t>ПРОЕКТ</t>
  </si>
  <si>
    <t xml:space="preserve">Доходы бюджета Дмитриевского сельсовета  на 2021 год </t>
  </si>
  <si>
    <t xml:space="preserve"> и плановый период 2022 и 2023 годов</t>
  </si>
  <si>
    <t xml:space="preserve">БЕЗВОЗМЕЗДНЫЕ  ПОСТУПЛЕНИЯ  </t>
  </si>
  <si>
    <t>Приложение № 1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</si>
  <si>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</si>
  <si>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</si>
  <si>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</si>
  <si>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</si>
  <si>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</si>
  <si>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2 07 05030 10 0000 150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</si>
  <si>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</si>
  <si>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</si>
  <si>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</si>
  <si>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</si>
  <si>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1 17 00000 00 0000 000</t>
  </si>
  <si>
    <t>ПРОЧИЕ НЕНАЛОГОВЫЕ ДОХОДЫ</t>
  </si>
  <si>
    <t>1 17 15 000 00 0000 150</t>
  </si>
  <si>
    <t>Инициативные платежи</t>
  </si>
  <si>
    <t>1 17 15030 10 0000 150</t>
  </si>
  <si>
    <t>Инициативные платежи, зачисляемые в бюджеты сельских поселений</t>
  </si>
  <si>
    <t xml:space="preserve">  
НАЛОГИ НА СОВОКУПНЫЙ ДОХОД
</t>
  </si>
  <si>
    <t xml:space="preserve">  
Единый сельскохозяйственный налог
</t>
  </si>
  <si>
    <t xml:space="preserve">  1 05 00000 00 0000 000</t>
  </si>
  <si>
    <t xml:space="preserve">  1 05 03010 01 0000 110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</si>
  <si>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</si>
  <si>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</si>
  <si>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</si>
  <si>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</si>
  <si>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</si>
  <si>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от 06.12.2021 г. </t>
  </si>
  <si>
    <t xml:space="preserve"> к Решению  № 38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</si>
</sst>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49" fontId="35" fillId="0" borderId="2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 wrapText="1"/>
    </xf>
    <xf numFmtId="4" fontId="11" fillId="0" borderId="12" xfId="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2" xfId="0" applyNumberFormat="1" applyFont="1" applyFill="1" applyBorder="1" applyAlignment="1">
      <alignment horizontal="right" wrapText="1"/>
    </xf>
    <xf numFmtId="0" fontId="11" fillId="34" borderId="12" xfId="0" applyFont="1" applyFill="1" applyBorder="1" applyAlignment="1">
      <alignment vertical="top" wrapText="1"/>
    </xf>
    <xf numFmtId="4" fontId="11" fillId="34" borderId="12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1" fillId="34" borderId="12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top" wrapText="1"/>
    </xf>
    <xf numFmtId="4" fontId="52" fillId="34" borderId="12" xfId="0" applyNumberFormat="1" applyFont="1" applyFill="1" applyBorder="1" applyAlignment="1">
      <alignment horizontal="right" wrapText="1"/>
    </xf>
    <xf numFmtId="4" fontId="7" fillId="35" borderId="13" xfId="0" applyNumberFormat="1" applyFont="1" applyFill="1" applyBorder="1" applyAlignment="1">
      <alignment/>
    </xf>
    <xf numFmtId="0" fontId="53" fillId="0" borderId="1" xfId="33" applyNumberFormat="1" applyFont="1" applyAlignment="1" applyProtection="1">
      <alignment vertical="top" wrapText="1"/>
      <protection/>
    </xf>
    <xf numFmtId="4" fontId="7" fillId="34" borderId="12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4" fontId="7" fillId="0" borderId="12" xfId="0" applyNumberFormat="1" applyFont="1" applyFill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top"/>
    </xf>
    <xf numFmtId="0" fontId="11" fillId="34" borderId="12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35" borderId="13" xfId="0" applyFont="1" applyFill="1" applyBorder="1" applyAlignment="1">
      <alignment horizontal="left" vertical="top"/>
    </xf>
    <xf numFmtId="0" fontId="11" fillId="34" borderId="12" xfId="0" applyFont="1" applyFill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34" borderId="12" xfId="0" applyFont="1" applyFill="1" applyBorder="1" applyAlignment="1">
      <alignment vertical="top"/>
    </xf>
    <xf numFmtId="0" fontId="11" fillId="0" borderId="12" xfId="0" applyFont="1" applyBorder="1" applyAlignment="1">
      <alignment vertical="top"/>
    </xf>
    <xf numFmtId="0" fontId="7" fillId="0" borderId="12" xfId="0" applyFont="1" applyBorder="1" applyAlignment="1">
      <alignment vertical="center"/>
    </xf>
    <xf numFmtId="0" fontId="11" fillId="0" borderId="12" xfId="0" applyFont="1" applyFill="1" applyBorder="1" applyAlignment="1">
      <alignment horizontal="center" vertical="top"/>
    </xf>
    <xf numFmtId="4" fontId="51" fillId="0" borderId="12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34" borderId="12" xfId="0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horizontal="right" vertical="center" wrapText="1"/>
    </xf>
    <xf numFmtId="0" fontId="50" fillId="32" borderId="0" xfId="64" applyAlignment="1">
      <alignment/>
    </xf>
    <xf numFmtId="4" fontId="11" fillId="34" borderId="12" xfId="0" applyNumberFormat="1" applyFont="1" applyFill="1" applyBorder="1" applyAlignment="1">
      <alignment/>
    </xf>
    <xf numFmtId="0" fontId="11" fillId="0" borderId="12" xfId="0" applyFont="1" applyBorder="1" applyAlignment="1">
      <alignment horizontal="justify" vertical="top"/>
    </xf>
    <xf numFmtId="0" fontId="7" fillId="0" borderId="12" xfId="0" applyFont="1" applyBorder="1" applyAlignment="1">
      <alignment horizontal="justify"/>
    </xf>
    <xf numFmtId="2" fontId="6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53" fillId="0" borderId="1" xfId="33" applyNumberFormat="1" applyFont="1" applyAlignment="1" applyProtection="1">
      <alignment horizontal="left" vertical="top" wrapText="1"/>
      <protection/>
    </xf>
    <xf numFmtId="49" fontId="53" fillId="0" borderId="2" xfId="34" applyNumberFormat="1" applyFont="1" applyAlignment="1" applyProtection="1">
      <alignment horizontal="left" vertical="center"/>
      <protection/>
    </xf>
    <xf numFmtId="0" fontId="54" fillId="0" borderId="1" xfId="33" applyNumberFormat="1" applyFont="1" applyProtection="1">
      <alignment horizontal="left" wrapText="1" indent="2"/>
      <protection/>
    </xf>
    <xf numFmtId="49" fontId="55" fillId="0" borderId="2" xfId="34" applyNumberFormat="1" applyFont="1" applyProtection="1">
      <alignment horizontal="center"/>
      <protection/>
    </xf>
    <xf numFmtId="2" fontId="5" fillId="33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3" fillId="0" borderId="14" xfId="33" applyNumberFormat="1" applyFont="1" applyBorder="1" applyAlignment="1" applyProtection="1">
      <alignment vertical="top" wrapText="1"/>
      <protection/>
    </xf>
    <xf numFmtId="0" fontId="53" fillId="0" borderId="15" xfId="33" applyNumberFormat="1" applyFont="1" applyBorder="1" applyAlignment="1" applyProtection="1">
      <alignment vertical="top" wrapText="1"/>
      <protection/>
    </xf>
    <xf numFmtId="0" fontId="53" fillId="0" borderId="16" xfId="33" applyNumberFormat="1" applyFont="1" applyBorder="1" applyAlignment="1" applyProtection="1">
      <alignment vertical="top" wrapText="1"/>
      <protection/>
    </xf>
    <xf numFmtId="0" fontId="53" fillId="0" borderId="17" xfId="33" applyNumberFormat="1" applyFont="1" applyBorder="1" applyAlignment="1" applyProtection="1">
      <alignment vertical="top" wrapText="1"/>
      <protection/>
    </xf>
    <xf numFmtId="4" fontId="7" fillId="35" borderId="18" xfId="0" applyNumberFormat="1" applyFont="1" applyFill="1" applyBorder="1" applyAlignment="1">
      <alignment/>
    </xf>
    <xf numFmtId="4" fontId="7" fillId="35" borderId="18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center"/>
    </xf>
    <xf numFmtId="3" fontId="7" fillId="35" borderId="19" xfId="0" applyNumberFormat="1" applyFont="1" applyFill="1" applyBorder="1" applyAlignment="1">
      <alignment horizontal="left" vertical="top"/>
    </xf>
    <xf numFmtId="3" fontId="7" fillId="35" borderId="20" xfId="0" applyNumberFormat="1" applyFont="1" applyFill="1" applyBorder="1" applyAlignment="1">
      <alignment horizontal="left" vertical="top"/>
    </xf>
    <xf numFmtId="3" fontId="7" fillId="35" borderId="21" xfId="0" applyNumberFormat="1" applyFont="1" applyFill="1" applyBorder="1" applyAlignment="1">
      <alignment horizontal="left" vertical="top"/>
    </xf>
    <xf numFmtId="3" fontId="7" fillId="35" borderId="0" xfId="0" applyNumberFormat="1" applyFont="1" applyFill="1" applyBorder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tabSelected="1" view="pageBreakPreview" zoomScale="113" zoomScaleSheetLayoutView="113" zoomScalePageLayoutView="0" workbookViewId="0" topLeftCell="A1">
      <selection activeCell="D4" sqref="D4:E4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92"/>
      <c r="C2" s="92"/>
      <c r="D2" s="12"/>
      <c r="E2" s="12"/>
      <c r="F2" s="1"/>
    </row>
    <row r="3" spans="1:6" ht="11.25" customHeight="1">
      <c r="A3" s="11"/>
      <c r="B3" s="94"/>
      <c r="C3" s="94"/>
      <c r="D3" s="92" t="s">
        <v>73</v>
      </c>
      <c r="E3" s="92"/>
      <c r="F3" s="4"/>
    </row>
    <row r="4" spans="1:6" ht="11.25" customHeight="1">
      <c r="A4" s="11"/>
      <c r="B4" s="95"/>
      <c r="C4" s="95"/>
      <c r="D4" s="93" t="s">
        <v>100</v>
      </c>
      <c r="E4" s="93"/>
      <c r="F4" s="1"/>
    </row>
    <row r="5" spans="1:5" ht="12.75" customHeight="1">
      <c r="A5" s="11"/>
      <c r="B5" s="95"/>
      <c r="C5" s="95"/>
      <c r="D5" s="93" t="s">
        <v>99</v>
      </c>
      <c r="E5" s="93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8.75">
      <c r="A7" s="91" t="s">
        <v>70</v>
      </c>
      <c r="B7" s="91"/>
      <c r="C7" s="91"/>
      <c r="D7" s="91"/>
      <c r="E7" s="91"/>
    </row>
    <row r="8" spans="1:5" s="2" customFormat="1" ht="18.75">
      <c r="A8" s="91" t="s">
        <v>71</v>
      </c>
      <c r="B8" s="91"/>
      <c r="C8" s="91"/>
      <c r="D8" s="91"/>
      <c r="E8" s="91"/>
    </row>
    <row r="9" spans="1:5" s="2" customFormat="1" ht="18.75">
      <c r="A9" s="16"/>
      <c r="B9" s="14" t="s">
        <v>69</v>
      </c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44</v>
      </c>
      <c r="D11" s="24" t="s">
        <v>67</v>
      </c>
      <c r="E11" s="24" t="s">
        <v>68</v>
      </c>
      <c r="F11" s="6"/>
    </row>
    <row r="12" spans="1:6" s="32" customFormat="1" ht="15">
      <c r="A12" s="48" t="s">
        <v>1</v>
      </c>
      <c r="B12" s="29" t="s">
        <v>31</v>
      </c>
      <c r="C12" s="30">
        <f>C14+C17+C19+C25+C28+C37+C39</f>
        <v>24725780</v>
      </c>
      <c r="D12" s="30">
        <f>D14+D19+D25+D28+D37</f>
        <v>26235963</v>
      </c>
      <c r="E12" s="30">
        <f>E14+E19+E25+E28+E37</f>
        <v>28162963</v>
      </c>
      <c r="F12" s="31"/>
    </row>
    <row r="13" spans="1:6" ht="13.5" customHeight="1">
      <c r="A13" s="47"/>
      <c r="B13" s="21"/>
      <c r="C13" s="22"/>
      <c r="D13" s="22"/>
      <c r="E13" s="22"/>
      <c r="F13" s="8"/>
    </row>
    <row r="14" spans="1:6" ht="15">
      <c r="A14" s="49" t="s">
        <v>2</v>
      </c>
      <c r="B14" s="20" t="s">
        <v>3</v>
      </c>
      <c r="C14" s="23">
        <f aca="true" t="shared" si="0" ref="C14:E15">C15</f>
        <v>22393780</v>
      </c>
      <c r="D14" s="23">
        <f t="shared" si="0"/>
        <v>24177000</v>
      </c>
      <c r="E14" s="23">
        <f t="shared" si="0"/>
        <v>26095000</v>
      </c>
      <c r="F14" s="7"/>
    </row>
    <row r="15" spans="1:6" ht="15">
      <c r="A15" s="47" t="s">
        <v>4</v>
      </c>
      <c r="B15" s="21" t="s">
        <v>5</v>
      </c>
      <c r="C15" s="28">
        <f t="shared" si="0"/>
        <v>22393780</v>
      </c>
      <c r="D15" s="28">
        <f t="shared" si="0"/>
        <v>24177000</v>
      </c>
      <c r="E15" s="28">
        <f t="shared" si="0"/>
        <v>26095000</v>
      </c>
      <c r="F15" s="9"/>
    </row>
    <row r="16" spans="1:6" ht="75">
      <c r="A16" s="50" t="s">
        <v>34</v>
      </c>
      <c r="B16" s="21" t="s">
        <v>35</v>
      </c>
      <c r="C16" s="28">
        <v>22393780</v>
      </c>
      <c r="D16" s="28">
        <v>24177000</v>
      </c>
      <c r="E16" s="28">
        <v>26095000</v>
      </c>
      <c r="F16" s="9"/>
    </row>
    <row r="17" spans="1:8" s="77" customFormat="1" ht="33">
      <c r="A17" s="75" t="s">
        <v>92</v>
      </c>
      <c r="B17" s="74" t="s">
        <v>90</v>
      </c>
      <c r="C17" s="23">
        <v>4000</v>
      </c>
      <c r="D17" s="23">
        <v>0</v>
      </c>
      <c r="E17" s="23">
        <v>0</v>
      </c>
      <c r="F17" s="76"/>
      <c r="H17" s="78"/>
    </row>
    <row r="18" spans="1:6" s="71" customFormat="1" ht="33" customHeight="1">
      <c r="A18" s="73" t="s">
        <v>93</v>
      </c>
      <c r="B18" s="72" t="s">
        <v>91</v>
      </c>
      <c r="C18" s="46">
        <v>4000</v>
      </c>
      <c r="D18" s="46">
        <v>0</v>
      </c>
      <c r="E18" s="46">
        <v>0</v>
      </c>
      <c r="F18" s="70"/>
    </row>
    <row r="19" spans="1:6" ht="18" customHeight="1">
      <c r="A19" s="51" t="s">
        <v>21</v>
      </c>
      <c r="B19" s="20" t="s">
        <v>20</v>
      </c>
      <c r="C19" s="23">
        <f>C20+C22</f>
        <v>2013000</v>
      </c>
      <c r="D19" s="23">
        <f>D20+D22</f>
        <v>2022000</v>
      </c>
      <c r="E19" s="23">
        <f>E20+E22</f>
        <v>2031000</v>
      </c>
      <c r="F19" s="10"/>
    </row>
    <row r="20" spans="1:6" s="11" customFormat="1" ht="15">
      <c r="A20" s="52" t="s">
        <v>29</v>
      </c>
      <c r="B20" s="21" t="s">
        <v>30</v>
      </c>
      <c r="C20" s="28">
        <f>C21</f>
        <v>123000</v>
      </c>
      <c r="D20" s="28">
        <f>D21</f>
        <v>134000</v>
      </c>
      <c r="E20" s="28">
        <f>E21</f>
        <v>147000</v>
      </c>
      <c r="F20" s="25"/>
    </row>
    <row r="21" spans="1:6" s="11" customFormat="1" ht="43.5" customHeight="1">
      <c r="A21" s="52" t="s">
        <v>22</v>
      </c>
      <c r="B21" s="21" t="s">
        <v>42</v>
      </c>
      <c r="C21" s="28">
        <v>123000</v>
      </c>
      <c r="D21" s="28">
        <v>134000</v>
      </c>
      <c r="E21" s="28">
        <v>147000</v>
      </c>
      <c r="F21" s="25"/>
    </row>
    <row r="22" spans="1:6" s="11" customFormat="1" ht="15">
      <c r="A22" s="52" t="s">
        <v>23</v>
      </c>
      <c r="B22" s="21" t="s">
        <v>24</v>
      </c>
      <c r="C22" s="28">
        <f>C23+C24</f>
        <v>1890000</v>
      </c>
      <c r="D22" s="28">
        <f>D23+D24</f>
        <v>1888000</v>
      </c>
      <c r="E22" s="28">
        <f>E23+E24</f>
        <v>1884000</v>
      </c>
      <c r="F22" s="25"/>
    </row>
    <row r="23" spans="1:6" s="11" customFormat="1" ht="39" customHeight="1">
      <c r="A23" s="52" t="s">
        <v>37</v>
      </c>
      <c r="B23" s="21" t="s">
        <v>36</v>
      </c>
      <c r="C23" s="28">
        <v>1551000</v>
      </c>
      <c r="D23" s="28">
        <v>1552000</v>
      </c>
      <c r="E23" s="28">
        <v>1552000</v>
      </c>
      <c r="F23" s="25"/>
    </row>
    <row r="24" spans="1:6" s="11" customFormat="1" ht="41.25" customHeight="1">
      <c r="A24" s="53" t="s">
        <v>39</v>
      </c>
      <c r="B24" s="21" t="s">
        <v>38</v>
      </c>
      <c r="C24" s="28">
        <v>339000</v>
      </c>
      <c r="D24" s="28">
        <v>336000</v>
      </c>
      <c r="E24" s="28">
        <v>332000</v>
      </c>
      <c r="F24" s="25"/>
    </row>
    <row r="25" spans="1:6" s="34" customFormat="1" ht="14.25">
      <c r="A25" s="48" t="s">
        <v>6</v>
      </c>
      <c r="B25" s="29" t="s">
        <v>7</v>
      </c>
      <c r="C25" s="30">
        <f aca="true" t="shared" si="1" ref="C25:E26">C26</f>
        <v>2000</v>
      </c>
      <c r="D25" s="30">
        <f t="shared" si="1"/>
        <v>3000</v>
      </c>
      <c r="E25" s="30">
        <f t="shared" si="1"/>
        <v>3000</v>
      </c>
      <c r="F25" s="33"/>
    </row>
    <row r="26" spans="1:6" s="11" customFormat="1" ht="51.75" customHeight="1">
      <c r="A26" s="47" t="s">
        <v>32</v>
      </c>
      <c r="B26" s="21" t="s">
        <v>33</v>
      </c>
      <c r="C26" s="28">
        <f t="shared" si="1"/>
        <v>2000</v>
      </c>
      <c r="D26" s="28">
        <f t="shared" si="1"/>
        <v>3000</v>
      </c>
      <c r="E26" s="28">
        <f t="shared" si="1"/>
        <v>3000</v>
      </c>
      <c r="F26" s="25"/>
    </row>
    <row r="27" spans="1:6" s="11" customFormat="1" ht="79.5" customHeight="1">
      <c r="A27" s="47" t="s">
        <v>25</v>
      </c>
      <c r="B27" s="21" t="s">
        <v>26</v>
      </c>
      <c r="C27" s="28">
        <v>2000</v>
      </c>
      <c r="D27" s="28">
        <v>3000</v>
      </c>
      <c r="E27" s="28">
        <v>3000</v>
      </c>
      <c r="F27" s="25"/>
    </row>
    <row r="28" spans="1:6" s="34" customFormat="1" ht="43.5" customHeight="1">
      <c r="A28" s="48" t="s">
        <v>8</v>
      </c>
      <c r="B28" s="29" t="s">
        <v>9</v>
      </c>
      <c r="C28" s="30">
        <f>C29+C32+C34</f>
        <v>289000</v>
      </c>
      <c r="D28" s="30">
        <f aca="true" t="shared" si="2" ref="D28:E30">D29</f>
        <v>24963</v>
      </c>
      <c r="E28" s="30">
        <f t="shared" si="2"/>
        <v>24963</v>
      </c>
      <c r="F28" s="33"/>
    </row>
    <row r="29" spans="1:6" s="11" customFormat="1" ht="83.25" customHeight="1">
      <c r="A29" s="47" t="s">
        <v>14</v>
      </c>
      <c r="B29" s="21" t="s">
        <v>19</v>
      </c>
      <c r="C29" s="28">
        <f>C30</f>
        <v>219000</v>
      </c>
      <c r="D29" s="28">
        <f t="shared" si="2"/>
        <v>24963</v>
      </c>
      <c r="E29" s="28">
        <f t="shared" si="2"/>
        <v>24963</v>
      </c>
      <c r="F29" s="26"/>
    </row>
    <row r="30" spans="1:6" s="11" customFormat="1" ht="80.25" customHeight="1">
      <c r="A30" s="54" t="s">
        <v>50</v>
      </c>
      <c r="B30" s="40" t="s">
        <v>51</v>
      </c>
      <c r="C30" s="39">
        <f>C31</f>
        <v>219000</v>
      </c>
      <c r="D30" s="39">
        <f t="shared" si="2"/>
        <v>24963</v>
      </c>
      <c r="E30" s="39">
        <f t="shared" si="2"/>
        <v>24963</v>
      </c>
      <c r="F30" s="26"/>
    </row>
    <row r="31" spans="1:6" s="11" customFormat="1" ht="80.25" customHeight="1">
      <c r="A31" s="54" t="s">
        <v>49</v>
      </c>
      <c r="B31" s="40" t="s">
        <v>52</v>
      </c>
      <c r="C31" s="83">
        <v>219000</v>
      </c>
      <c r="D31" s="84">
        <v>24963</v>
      </c>
      <c r="E31" s="84">
        <v>24963</v>
      </c>
      <c r="F31" s="26"/>
    </row>
    <row r="32" spans="1:6" s="11" customFormat="1" ht="80.25" customHeight="1">
      <c r="A32" s="87">
        <v>11105030000000100</v>
      </c>
      <c r="B32" s="79" t="s">
        <v>94</v>
      </c>
      <c r="C32" s="85">
        <f>C33</f>
        <v>3000</v>
      </c>
      <c r="D32" s="86">
        <v>0</v>
      </c>
      <c r="E32" s="86">
        <v>0</v>
      </c>
      <c r="F32" s="26"/>
    </row>
    <row r="33" spans="1:6" s="11" customFormat="1" ht="80.25" customHeight="1">
      <c r="A33" s="88">
        <v>11105035100000100</v>
      </c>
      <c r="B33" s="80" t="s">
        <v>95</v>
      </c>
      <c r="C33" s="85">
        <v>3000</v>
      </c>
      <c r="D33" s="86">
        <v>0</v>
      </c>
      <c r="E33" s="86">
        <v>0</v>
      </c>
      <c r="F33" s="26"/>
    </row>
    <row r="34" spans="1:6" s="11" customFormat="1" ht="80.25" customHeight="1">
      <c r="A34" s="89">
        <v>11109000000000100</v>
      </c>
      <c r="B34" s="81" t="s">
        <v>97</v>
      </c>
      <c r="C34" s="85">
        <f>C35</f>
        <v>67000</v>
      </c>
      <c r="D34" s="86">
        <v>0</v>
      </c>
      <c r="E34" s="86">
        <v>0</v>
      </c>
      <c r="F34" s="26"/>
    </row>
    <row r="35" spans="1:6" s="11" customFormat="1" ht="80.25" customHeight="1">
      <c r="A35" s="89">
        <v>11109040000000100</v>
      </c>
      <c r="B35" s="81" t="s">
        <v>96</v>
      </c>
      <c r="C35" s="85">
        <f>C36</f>
        <v>67000</v>
      </c>
      <c r="D35" s="86">
        <v>0</v>
      </c>
      <c r="E35" s="86">
        <v>0</v>
      </c>
      <c r="F35" s="26"/>
    </row>
    <row r="36" spans="1:6" s="11" customFormat="1" ht="80.25" customHeight="1">
      <c r="A36" s="90">
        <v>11109045100000100</v>
      </c>
      <c r="B36" s="82" t="s">
        <v>98</v>
      </c>
      <c r="C36" s="85">
        <v>67000</v>
      </c>
      <c r="D36" s="86">
        <v>0</v>
      </c>
      <c r="E36" s="86">
        <v>0</v>
      </c>
      <c r="F36" s="26"/>
    </row>
    <row r="37" spans="1:6" s="34" customFormat="1" ht="15">
      <c r="A37" s="48" t="s">
        <v>10</v>
      </c>
      <c r="B37" s="29" t="s">
        <v>11</v>
      </c>
      <c r="C37" s="30">
        <f>C38</f>
        <v>9000</v>
      </c>
      <c r="D37" s="30">
        <f>D38</f>
        <v>9000</v>
      </c>
      <c r="E37" s="30">
        <f>E38</f>
        <v>9000</v>
      </c>
      <c r="F37" s="36"/>
    </row>
    <row r="38" spans="1:6" s="11" customFormat="1" ht="60">
      <c r="A38" s="47" t="s">
        <v>55</v>
      </c>
      <c r="B38" s="44" t="s">
        <v>54</v>
      </c>
      <c r="C38" s="28">
        <v>9000</v>
      </c>
      <c r="D38" s="28">
        <v>9000</v>
      </c>
      <c r="E38" s="28">
        <v>9000</v>
      </c>
      <c r="F38" s="26"/>
    </row>
    <row r="39" spans="1:6" s="43" customFormat="1" ht="14.25">
      <c r="A39" s="49" t="s">
        <v>84</v>
      </c>
      <c r="B39" s="68" t="s">
        <v>85</v>
      </c>
      <c r="C39" s="23">
        <f>C40</f>
        <v>15000</v>
      </c>
      <c r="D39" s="23">
        <v>0</v>
      </c>
      <c r="E39" s="23">
        <v>0</v>
      </c>
      <c r="F39" s="27"/>
    </row>
    <row r="40" spans="1:6" s="11" customFormat="1" ht="15">
      <c r="A40" s="47" t="s">
        <v>86</v>
      </c>
      <c r="B40" s="44" t="s">
        <v>87</v>
      </c>
      <c r="C40" s="28">
        <f>C41</f>
        <v>15000</v>
      </c>
      <c r="D40" s="28">
        <v>0</v>
      </c>
      <c r="E40" s="28">
        <v>0</v>
      </c>
      <c r="F40" s="26"/>
    </row>
    <row r="41" spans="1:6" s="11" customFormat="1" ht="30">
      <c r="A41" s="47" t="s">
        <v>88</v>
      </c>
      <c r="B41" s="69" t="s">
        <v>89</v>
      </c>
      <c r="C41" s="28">
        <v>15000</v>
      </c>
      <c r="D41" s="28">
        <v>0</v>
      </c>
      <c r="E41" s="28">
        <v>0</v>
      </c>
      <c r="F41" s="26"/>
    </row>
    <row r="42" spans="1:6" s="34" customFormat="1" ht="15">
      <c r="A42" s="55" t="s">
        <v>15</v>
      </c>
      <c r="B42" s="63" t="s">
        <v>72</v>
      </c>
      <c r="C42" s="35">
        <f>C43+C57</f>
        <v>6479958.07</v>
      </c>
      <c r="D42" s="35">
        <f>D43</f>
        <v>1676543</v>
      </c>
      <c r="E42" s="35">
        <f>E43</f>
        <v>1697134</v>
      </c>
      <c r="F42" s="36"/>
    </row>
    <row r="43" spans="1:6" s="43" customFormat="1" ht="43.5" customHeight="1">
      <c r="A43" s="58" t="s">
        <v>16</v>
      </c>
      <c r="B43" s="20" t="s">
        <v>17</v>
      </c>
      <c r="C43" s="61">
        <f>C44+C47+C54+C52</f>
        <v>6474958.07</v>
      </c>
      <c r="D43" s="61">
        <f>D44+D47+D52+D54</f>
        <v>1676543</v>
      </c>
      <c r="E43" s="61">
        <f>E44+E47+E52+E54</f>
        <v>1697134</v>
      </c>
      <c r="F43" s="27"/>
    </row>
    <row r="44" spans="1:6" s="45" customFormat="1" ht="28.5">
      <c r="A44" s="55" t="s">
        <v>45</v>
      </c>
      <c r="B44" s="29" t="s">
        <v>18</v>
      </c>
      <c r="C44" s="35">
        <f aca="true" t="shared" si="3" ref="C44:E45">C45</f>
        <v>382643.6</v>
      </c>
      <c r="D44" s="35">
        <f t="shared" si="3"/>
        <v>394779</v>
      </c>
      <c r="E44" s="35">
        <f t="shared" si="3"/>
        <v>410570</v>
      </c>
      <c r="F44" s="33"/>
    </row>
    <row r="45" spans="1:6" s="34" customFormat="1" ht="43.5" customHeight="1">
      <c r="A45" s="57" t="s">
        <v>63</v>
      </c>
      <c r="B45" s="37" t="s">
        <v>64</v>
      </c>
      <c r="C45" s="38">
        <f t="shared" si="3"/>
        <v>382643.6</v>
      </c>
      <c r="D45" s="38">
        <f t="shared" si="3"/>
        <v>394779</v>
      </c>
      <c r="E45" s="38">
        <f t="shared" si="3"/>
        <v>410570</v>
      </c>
      <c r="F45" s="36"/>
    </row>
    <row r="46" spans="1:6" s="34" customFormat="1" ht="45">
      <c r="A46" s="57" t="s">
        <v>65</v>
      </c>
      <c r="B46" s="37" t="s">
        <v>66</v>
      </c>
      <c r="C46" s="41">
        <v>382643.6</v>
      </c>
      <c r="D46" s="41">
        <v>394779</v>
      </c>
      <c r="E46" s="41">
        <v>410570</v>
      </c>
      <c r="F46" s="36"/>
    </row>
    <row r="47" spans="1:5" s="43" customFormat="1" ht="28.5">
      <c r="A47" s="58" t="s">
        <v>57</v>
      </c>
      <c r="B47" s="20" t="s">
        <v>58</v>
      </c>
      <c r="C47" s="23">
        <f>C48+C50</f>
        <v>3847540.48</v>
      </c>
      <c r="D47" s="23">
        <f aca="true" t="shared" si="4" ref="C47:E48">D48</f>
        <v>0</v>
      </c>
      <c r="E47" s="23">
        <f t="shared" si="4"/>
        <v>0</v>
      </c>
    </row>
    <row r="48" spans="1:7" s="11" customFormat="1" ht="60">
      <c r="A48" s="59" t="s">
        <v>59</v>
      </c>
      <c r="B48" s="21" t="s">
        <v>60</v>
      </c>
      <c r="C48" s="46">
        <f t="shared" si="4"/>
        <v>744000</v>
      </c>
      <c r="D48" s="46">
        <f t="shared" si="4"/>
        <v>0</v>
      </c>
      <c r="E48" s="46">
        <f t="shared" si="4"/>
        <v>0</v>
      </c>
      <c r="G48" s="11" t="s">
        <v>56</v>
      </c>
    </row>
    <row r="49" spans="1:7" s="11" customFormat="1" ht="75">
      <c r="A49" s="59" t="s">
        <v>61</v>
      </c>
      <c r="B49" s="21" t="s">
        <v>62</v>
      </c>
      <c r="C49" s="46">
        <v>744000</v>
      </c>
      <c r="D49" s="46">
        <v>0</v>
      </c>
      <c r="E49" s="46">
        <v>0</v>
      </c>
      <c r="G49" s="62"/>
    </row>
    <row r="50" spans="1:5" s="11" customFormat="1" ht="15">
      <c r="A50" s="56" t="s">
        <v>80</v>
      </c>
      <c r="B50" s="21" t="s">
        <v>81</v>
      </c>
      <c r="C50" s="28">
        <f>C51</f>
        <v>3103540.48</v>
      </c>
      <c r="D50" s="28">
        <v>0</v>
      </c>
      <c r="E50" s="28">
        <v>0</v>
      </c>
    </row>
    <row r="51" spans="1:5" s="11" customFormat="1" ht="15">
      <c r="A51" s="56" t="s">
        <v>82</v>
      </c>
      <c r="B51" s="21" t="s">
        <v>83</v>
      </c>
      <c r="C51" s="28">
        <v>3103540.48</v>
      </c>
      <c r="D51" s="28">
        <v>0</v>
      </c>
      <c r="E51" s="28">
        <v>0</v>
      </c>
    </row>
    <row r="52" spans="1:10" s="11" customFormat="1" ht="28.5">
      <c r="A52" s="58" t="s">
        <v>46</v>
      </c>
      <c r="B52" s="20" t="s">
        <v>27</v>
      </c>
      <c r="C52" s="23">
        <f>C53</f>
        <v>115900</v>
      </c>
      <c r="D52" s="23">
        <f>D53</f>
        <v>117200</v>
      </c>
      <c r="E52" s="23">
        <f>E53</f>
        <v>122000</v>
      </c>
      <c r="J52" s="62"/>
    </row>
    <row r="53" spans="1:5" s="11" customFormat="1" ht="45">
      <c r="A53" s="56" t="s">
        <v>53</v>
      </c>
      <c r="B53" s="21" t="s">
        <v>40</v>
      </c>
      <c r="C53" s="28">
        <v>115900</v>
      </c>
      <c r="D53" s="28">
        <v>117200</v>
      </c>
      <c r="E53" s="28">
        <v>122000</v>
      </c>
    </row>
    <row r="54" spans="1:5" s="45" customFormat="1" ht="14.25">
      <c r="A54" s="55" t="s">
        <v>47</v>
      </c>
      <c r="B54" s="29" t="s">
        <v>28</v>
      </c>
      <c r="C54" s="30">
        <f>C56+C55</f>
        <v>2128873.99</v>
      </c>
      <c r="D54" s="30">
        <f>D56</f>
        <v>1164564</v>
      </c>
      <c r="E54" s="30">
        <f>E56</f>
        <v>1164564</v>
      </c>
    </row>
    <row r="55" spans="1:5" s="45" customFormat="1" ht="75">
      <c r="A55" s="64" t="s">
        <v>74</v>
      </c>
      <c r="B55" s="37" t="s">
        <v>75</v>
      </c>
      <c r="C55" s="65">
        <v>567505.12</v>
      </c>
      <c r="D55" s="65">
        <v>0</v>
      </c>
      <c r="E55" s="65">
        <v>0</v>
      </c>
    </row>
    <row r="56" spans="1:8" s="34" customFormat="1" ht="30">
      <c r="A56" s="57" t="s">
        <v>48</v>
      </c>
      <c r="B56" s="37" t="s">
        <v>41</v>
      </c>
      <c r="C56" s="42">
        <v>1561368.87</v>
      </c>
      <c r="D56" s="42">
        <v>1164564</v>
      </c>
      <c r="E56" s="42">
        <v>1164564</v>
      </c>
      <c r="H56" s="66"/>
    </row>
    <row r="57" spans="1:5" s="45" customFormat="1" ht="14.25">
      <c r="A57" s="55" t="s">
        <v>76</v>
      </c>
      <c r="B57" s="29" t="s">
        <v>77</v>
      </c>
      <c r="C57" s="67">
        <f>C58</f>
        <v>5000</v>
      </c>
      <c r="D57" s="67">
        <v>0</v>
      </c>
      <c r="E57" s="67">
        <v>0</v>
      </c>
    </row>
    <row r="58" spans="1:5" s="11" customFormat="1" ht="30">
      <c r="A58" s="56" t="s">
        <v>79</v>
      </c>
      <c r="B58" s="21" t="s">
        <v>78</v>
      </c>
      <c r="C58" s="28">
        <v>5000</v>
      </c>
      <c r="D58" s="28">
        <v>0</v>
      </c>
      <c r="E58" s="28">
        <v>0</v>
      </c>
    </row>
    <row r="59" spans="1:6" s="11" customFormat="1" ht="14.25">
      <c r="A59" s="60" t="s">
        <v>13</v>
      </c>
      <c r="B59" s="20"/>
      <c r="C59" s="23">
        <f>C12+C42</f>
        <v>31205738.07</v>
      </c>
      <c r="D59" s="23">
        <f>D12+D42</f>
        <v>27912506</v>
      </c>
      <c r="E59" s="23">
        <f>E12+E42</f>
        <v>29860097</v>
      </c>
      <c r="F59" s="62"/>
    </row>
    <row r="60" s="11" customFormat="1" ht="15">
      <c r="F60" s="26"/>
    </row>
    <row r="61" s="11" customFormat="1" ht="14.25">
      <c r="F61" s="27"/>
    </row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="11" customFormat="1" ht="43.5" customHeight="1"/>
    <row r="80" s="11" customFormat="1" ht="43.5" customHeight="1"/>
    <row r="81" s="11" customFormat="1" ht="43.5" customHeight="1"/>
    <row r="82" s="11" customFormat="1" ht="43.5" customHeight="1"/>
    <row r="83" s="11" customFormat="1" ht="43.5" customHeight="1"/>
    <row r="84" s="11" customFormat="1" ht="43.5" customHeight="1"/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 hidden="1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 hidden="1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 hidden="1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 hidden="1">
      <c r="A97" s="11"/>
      <c r="B97" s="11"/>
      <c r="C97" s="11"/>
      <c r="D97" s="11"/>
      <c r="E97" s="11"/>
    </row>
    <row r="98" spans="1:5" ht="12.75" hidden="1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  <row r="104" spans="1:5" ht="12.75">
      <c r="A104" s="11"/>
      <c r="B104" s="11"/>
      <c r="C104" s="11"/>
      <c r="D104" s="11"/>
      <c r="E104" s="11"/>
    </row>
    <row r="105" spans="1:5" ht="12.75">
      <c r="A105" s="11"/>
      <c r="B105" s="11"/>
      <c r="C105" s="11"/>
      <c r="D105" s="11"/>
      <c r="E105" s="11"/>
    </row>
    <row r="106" spans="1:5" ht="12.75" hidden="1">
      <c r="A106" s="11"/>
      <c r="B106" s="11"/>
      <c r="C106" s="11"/>
      <c r="D106" s="11"/>
      <c r="E106" s="11"/>
    </row>
    <row r="107" spans="1:5" ht="12.75" hidden="1">
      <c r="A107" s="11"/>
      <c r="B107" s="11"/>
      <c r="C107" s="11"/>
      <c r="D107" s="11"/>
      <c r="E107" s="11"/>
    </row>
    <row r="108" spans="1:5" ht="12.75" hidden="1">
      <c r="A108" s="11"/>
      <c r="B108" s="11"/>
      <c r="C108" s="11"/>
      <c r="D108" s="11"/>
      <c r="E108" s="11"/>
    </row>
    <row r="109" ht="12.75" hidden="1"/>
    <row r="112" ht="12.75" hidden="1"/>
    <row r="114" ht="12.75" hidden="1"/>
    <row r="116" ht="12.75" hidden="1"/>
    <row r="122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2021-04-16T00:18:13Z</cp:lastPrinted>
  <dcterms:created xsi:type="dcterms:W3CDTF">1996-10-08T23:32:33Z</dcterms:created>
  <dcterms:modified xsi:type="dcterms:W3CDTF">2021-12-06T02:15:43Z</dcterms:modified>
  <cp:category/>
  <cp:version/>
  <cp:contentType/>
  <cp:contentStatus/>
</cp:coreProperties>
</file>